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 vest\"/>
    </mc:Choice>
  </mc:AlternateContent>
  <xr:revisionPtr revIDLastSave="0" documentId="13_ncr:1_{70CBC6E0-4E9B-4BCD-92E7-71BBA866BD65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L418" i="3"/>
  <c r="L417" i="3"/>
  <c r="M417" i="3" s="1"/>
  <c r="L416" i="3"/>
  <c r="M416" i="3" s="1"/>
  <c r="L415" i="3"/>
  <c r="L414" i="3"/>
  <c r="L413" i="3"/>
  <c r="M413" i="3" s="1"/>
  <c r="L412" i="3"/>
  <c r="M412" i="3" s="1"/>
  <c r="L411" i="3"/>
  <c r="L410" i="3"/>
  <c r="L409" i="3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L396" i="3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M325" i="3" s="1"/>
  <c r="L324" i="3"/>
  <c r="M324" i="3" s="1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M315" i="3" s="1"/>
  <c r="L314" i="3"/>
  <c r="M314" i="3" s="1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L306" i="3"/>
  <c r="L305" i="3"/>
  <c r="L304" i="3"/>
  <c r="L303" i="3"/>
  <c r="M303" i="3" s="1"/>
  <c r="L302" i="3"/>
  <c r="L301" i="3"/>
  <c r="L300" i="3"/>
  <c r="M300" i="3" s="1"/>
  <c r="L299" i="3"/>
  <c r="L298" i="3"/>
  <c r="M298" i="3" s="1"/>
  <c r="L297" i="3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M272" i="3" s="1"/>
  <c r="L271" i="3"/>
  <c r="M271" i="3" s="1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T244" i="3" s="1"/>
  <c r="K243" i="3" a="1"/>
  <c r="K243" i="3" s="1"/>
  <c r="K242" i="3" a="1"/>
  <c r="K242" i="3" s="1"/>
  <c r="J445" i="3"/>
  <c r="J444" i="3"/>
  <c r="S444" i="3" s="1"/>
  <c r="J443" i="3"/>
  <c r="S443" i="3" s="1"/>
  <c r="J442" i="3"/>
  <c r="S442" i="3" s="1"/>
  <c r="J441" i="3"/>
  <c r="J440" i="3"/>
  <c r="J439" i="3"/>
  <c r="J438" i="3"/>
  <c r="J437" i="3"/>
  <c r="S437" i="3" s="1"/>
  <c r="J436" i="3"/>
  <c r="S436" i="3" s="1"/>
  <c r="J435" i="3"/>
  <c r="J434" i="3"/>
  <c r="J433" i="3"/>
  <c r="J432" i="3"/>
  <c r="J431" i="3"/>
  <c r="J430" i="3"/>
  <c r="J429" i="3"/>
  <c r="S429" i="3" s="1"/>
  <c r="J428" i="3"/>
  <c r="S428" i="3" s="1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S412" i="3" s="1"/>
  <c r="J411" i="3"/>
  <c r="S411" i="3" s="1"/>
  <c r="J410" i="3"/>
  <c r="J409" i="3"/>
  <c r="S409" i="3" s="1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J396" i="3"/>
  <c r="J395" i="3"/>
  <c r="S395" i="3" s="1"/>
  <c r="J394" i="3"/>
  <c r="S394" i="3" s="1"/>
  <c r="J393" i="3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S381" i="3" s="1"/>
  <c r="J380" i="3"/>
  <c r="S380" i="3" s="1"/>
  <c r="J379" i="3"/>
  <c r="J378" i="3"/>
  <c r="J377" i="3"/>
  <c r="J376" i="3"/>
  <c r="J375" i="3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J328" i="3"/>
  <c r="J327" i="3"/>
  <c r="J326" i="3"/>
  <c r="J325" i="3"/>
  <c r="S325" i="3" s="1"/>
  <c r="J324" i="3"/>
  <c r="J323" i="3"/>
  <c r="J322" i="3"/>
  <c r="J321" i="3"/>
  <c r="J320" i="3"/>
  <c r="J319" i="3"/>
  <c r="J318" i="3"/>
  <c r="J317" i="3"/>
  <c r="S317" i="3" s="1"/>
  <c r="J316" i="3"/>
  <c r="S316" i="3" s="1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J283" i="3"/>
  <c r="S283" i="3" s="1"/>
  <c r="J282" i="3"/>
  <c r="S282" i="3" s="1"/>
  <c r="J281" i="3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J266" i="3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J252" i="3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Q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P411" i="3" s="1"/>
  <c r="U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I268" i="3" a="1"/>
  <c r="I268" i="3" s="1"/>
  <c r="R268" i="3" s="1"/>
  <c r="H268" i="3" a="1"/>
  <c r="H268" i="3" s="1"/>
  <c r="Q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27" i="3"/>
  <c r="R411" i="3"/>
  <c r="S397" i="3"/>
  <c r="S389" i="3"/>
  <c r="S332" i="3"/>
  <c r="S299" i="3"/>
  <c r="M445" i="3"/>
  <c r="M444" i="3"/>
  <c r="M443" i="3"/>
  <c r="M442" i="3"/>
  <c r="M429" i="3"/>
  <c r="M428" i="3"/>
  <c r="M427" i="3"/>
  <c r="M426" i="3"/>
  <c r="M425" i="3"/>
  <c r="M411" i="3"/>
  <c r="M410" i="3"/>
  <c r="M409" i="3"/>
  <c r="M397" i="3"/>
  <c r="M396" i="3"/>
  <c r="M389" i="3"/>
  <c r="M388" i="3"/>
  <c r="M347" i="3"/>
  <c r="M346" i="3"/>
  <c r="M341" i="3"/>
  <c r="M333" i="3"/>
  <c r="M332" i="3"/>
  <c r="M331" i="3"/>
  <c r="M330" i="3"/>
  <c r="M329" i="3"/>
  <c r="M317" i="3"/>
  <c r="M316" i="3"/>
  <c r="M313" i="3"/>
  <c r="M301" i="3"/>
  <c r="M299" i="3"/>
  <c r="M297" i="3"/>
  <c r="M283" i="3"/>
  <c r="M277" i="3"/>
  <c r="M26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M269" i="3" l="1"/>
  <c r="R253" i="3"/>
  <c r="R267" i="3"/>
  <c r="R365" i="3"/>
  <c r="R379" i="3"/>
  <c r="R421" i="3"/>
  <c r="S253" i="3"/>
  <c r="S267" i="3"/>
  <c r="S281" i="3"/>
  <c r="S309" i="3"/>
  <c r="S365" i="3"/>
  <c r="S379" i="3"/>
  <c r="S393" i="3"/>
  <c r="S421" i="3"/>
  <c r="S251" i="3"/>
  <c r="Q253" i="3"/>
  <c r="Q267" i="3"/>
  <c r="Q365" i="3"/>
  <c r="Q379" i="3"/>
  <c r="Q421" i="3"/>
  <c r="M268" i="3"/>
  <c r="Q285" i="3"/>
  <c r="Q299" i="3"/>
  <c r="Q341" i="3"/>
  <c r="Q397" i="3"/>
  <c r="Q411" i="3"/>
  <c r="R299" i="3"/>
  <c r="R341" i="3"/>
  <c r="R355" i="3"/>
  <c r="R397" i="3"/>
  <c r="S252" i="3"/>
  <c r="S266" i="3"/>
  <c r="S322" i="3"/>
  <c r="S364" i="3"/>
  <c r="S378" i="3"/>
  <c r="S420" i="3"/>
  <c r="S242" i="3"/>
  <c r="S284" i="3"/>
  <c r="S298" i="3"/>
  <c r="S354" i="3"/>
  <c r="S396" i="3"/>
  <c r="S410" i="3"/>
  <c r="P284" i="3"/>
  <c r="U284" i="3" s="1"/>
  <c r="P298" i="3"/>
  <c r="U298" i="3" s="1"/>
  <c r="P396" i="3"/>
  <c r="U396" i="3" s="1"/>
  <c r="P410" i="3"/>
  <c r="U410" i="3" s="1"/>
  <c r="Q284" i="3"/>
  <c r="Q298" i="3"/>
  <c r="Q312" i="3"/>
  <c r="Q396" i="3"/>
  <c r="Q410" i="3"/>
  <c r="Q424" i="3"/>
  <c r="R284" i="3"/>
  <c r="R298" i="3"/>
  <c r="R396" i="3"/>
  <c r="R410" i="3"/>
  <c r="Q269" i="3"/>
  <c r="U269" i="3" s="1"/>
  <c r="Q283" i="3"/>
  <c r="Q325" i="3"/>
  <c r="Q381" i="3"/>
  <c r="Q395" i="3"/>
  <c r="Q437" i="3"/>
  <c r="R269" i="3"/>
  <c r="R283" i="3"/>
  <c r="R325" i="3"/>
  <c r="R381" i="3"/>
  <c r="R395" i="3"/>
  <c r="R437" i="3"/>
  <c r="T380" i="3"/>
  <c r="T394" i="3"/>
  <c r="T395" i="3"/>
  <c r="M267" i="3"/>
  <c r="M252" i="3"/>
  <c r="M253" i="3"/>
  <c r="M251" i="3"/>
  <c r="P253" i="3"/>
  <c r="P267" i="3"/>
  <c r="Q413" i="3"/>
  <c r="Q357" i="3"/>
  <c r="R301" i="3"/>
  <c r="R315" i="3"/>
  <c r="R413" i="3"/>
  <c r="R427" i="3"/>
  <c r="Q301" i="3"/>
  <c r="Q315" i="3"/>
  <c r="Q427" i="3"/>
  <c r="P428" i="3"/>
  <c r="U428" i="3" s="1"/>
  <c r="P442" i="3"/>
  <c r="U442" i="3" s="1"/>
  <c r="S300" i="3"/>
  <c r="S314" i="3"/>
  <c r="S370" i="3"/>
  <c r="S426" i="3"/>
  <c r="S301" i="3"/>
  <c r="S315" i="3"/>
  <c r="S329" i="3"/>
  <c r="S357" i="3"/>
  <c r="S413" i="3"/>
  <c r="S441" i="3"/>
  <c r="P365" i="3"/>
  <c r="U365" i="3" s="1"/>
  <c r="P379" i="3"/>
  <c r="U379" i="3" s="1"/>
  <c r="I215" i="3"/>
  <c r="I188" i="3"/>
  <c r="H147" i="3"/>
  <c r="I204" i="3"/>
  <c r="M266" i="3"/>
  <c r="T379" i="3"/>
  <c r="P266" i="3"/>
  <c r="Q266" i="3"/>
  <c r="T396" i="3"/>
  <c r="P252" i="3"/>
  <c r="Q252" i="3"/>
  <c r="Q280" i="3"/>
  <c r="P378" i="3"/>
  <c r="U378" i="3" s="1"/>
  <c r="P421" i="3"/>
  <c r="U421" i="3" s="1"/>
  <c r="P435" i="3"/>
  <c r="U435" i="3" s="1"/>
  <c r="T411" i="3"/>
  <c r="S293" i="3"/>
  <c r="P250" i="3"/>
  <c r="P348" i="3"/>
  <c r="U348" i="3" s="1"/>
  <c r="P362" i="3"/>
  <c r="U362" i="3" s="1"/>
  <c r="Q250" i="3"/>
  <c r="Q306" i="3"/>
  <c r="Q348" i="3"/>
  <c r="Q362" i="3"/>
  <c r="Q376" i="3"/>
  <c r="Q404" i="3"/>
  <c r="R250" i="3"/>
  <c r="R348" i="3"/>
  <c r="R362" i="3"/>
  <c r="T250" i="3"/>
  <c r="T348" i="3"/>
  <c r="T36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363" i="3"/>
  <c r="Q251" i="3"/>
  <c r="Q293" i="3"/>
  <c r="Q349" i="3"/>
  <c r="Q363" i="3"/>
  <c r="Q405" i="3"/>
  <c r="T252" i="3"/>
  <c r="T378" i="3"/>
  <c r="R251" i="3"/>
  <c r="R293" i="3"/>
  <c r="R349" i="3"/>
  <c r="R363" i="3"/>
  <c r="R405" i="3"/>
  <c r="P364" i="3"/>
  <c r="U364" i="3" s="1"/>
  <c r="Q308" i="3"/>
  <c r="Q364" i="3"/>
  <c r="Q378" i="3"/>
  <c r="Q392" i="3"/>
  <c r="Q420" i="3"/>
  <c r="R252" i="3"/>
  <c r="R266" i="3"/>
  <c r="R322" i="3"/>
  <c r="R364" i="3"/>
  <c r="R378" i="3"/>
  <c r="S250" i="3"/>
  <c r="S306" i="3"/>
  <c r="S348" i="3"/>
  <c r="S362" i="3"/>
  <c r="S418" i="3"/>
  <c r="S405" i="3"/>
  <c r="S265" i="3"/>
  <c r="S349" i="3"/>
  <c r="S363" i="3"/>
  <c r="S377" i="3"/>
  <c r="T268" i="3"/>
  <c r="U268" i="3" s="1"/>
  <c r="T276" i="3"/>
  <c r="T284" i="3"/>
  <c r="T292" i="3"/>
  <c r="T300" i="3"/>
  <c r="T308" i="3"/>
  <c r="T316" i="3"/>
  <c r="T332" i="3"/>
  <c r="T364" i="3"/>
  <c r="R428" i="3"/>
  <c r="R444" i="3"/>
  <c r="T245" i="3"/>
  <c r="U245" i="3" s="1"/>
  <c r="T261" i="3"/>
  <c r="T277" i="3"/>
  <c r="T285" i="3"/>
  <c r="T293" i="3"/>
  <c r="T309" i="3"/>
  <c r="T317" i="3"/>
  <c r="T333" i="3"/>
  <c r="T349" i="3"/>
  <c r="T365" i="3"/>
  <c r="T381" i="3"/>
  <c r="T397" i="3"/>
  <c r="T413" i="3"/>
  <c r="T429" i="3"/>
  <c r="T437" i="3"/>
  <c r="M264" i="3"/>
  <c r="M265" i="3"/>
  <c r="T251" i="3"/>
  <c r="T267" i="3"/>
  <c r="T283" i="3"/>
  <c r="T299" i="3"/>
  <c r="T445" i="3"/>
  <c r="M254" i="3"/>
  <c r="M262" i="3"/>
  <c r="R263" i="3"/>
  <c r="R311" i="3"/>
  <c r="R423" i="3"/>
  <c r="S295" i="3"/>
  <c r="M245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U270" i="3" s="1"/>
  <c r="Q270" i="3"/>
  <c r="Q335" i="3"/>
  <c r="R367" i="3"/>
  <c r="P271" i="3"/>
  <c r="U271" i="3" s="1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U253" i="3" s="1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U261" i="3" s="1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U272" i="3" s="1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67" i="3" l="1"/>
  <c r="U251" i="3"/>
  <c r="U252" i="3"/>
  <c r="G160" i="3"/>
  <c r="U250" i="3"/>
  <c r="U266" i="3"/>
  <c r="U264" i="3"/>
  <c r="U263" i="3"/>
  <c r="U265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<sst xmlns="http://schemas.openxmlformats.org/spreadsheetml/2006/main" count="201" uniqueCount="110">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</sst>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63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117.21929511450324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483.67683514169744</v>
      </c>
      <c r="L20" s="26">
        <f>INDEX('Omkostningsindeks og vægte'!L$20:L$445,MATCH($F20,'Omkostningsindeks og vægte'!$F$20:$F$445,0))</f>
        <v>161.64528159953753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117.42157172384664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500.90848074223828</v>
      </c>
      <c r="L21" s="26">
        <f>INDEX('Omkostningsindeks og vægte'!L$20:L$445,MATCH($F21,'Omkostningsindeks og vægte'!$F$20:$F$445,0))</f>
        <v>164.52406918097898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117.92726324720516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521.50744042251551</v>
      </c>
      <c r="L22" s="26">
        <f>INDEX('Omkostningsindeks og vægte'!L$20:L$445,MATCH($F22,'Omkostningsindeks og vægte'!$F$20:$F$445,0))</f>
        <v>167.39444295191413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119.0397845985939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517.68474726246677</v>
      </c>
      <c r="L23" s="26">
        <f>INDEX('Omkostningsindeks og vægte'!L$20:L$445,MATCH($F23,'Omkostningsindeks og vægte'!$F$20:$F$445,0))</f>
        <v>166.9470785518979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119.74775273129582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478.51780914721439</v>
      </c>
      <c r="L24" s="26">
        <f>INDEX('Omkostningsindeks og vægte'!L$20:L$445,MATCH($F24,'Omkostningsindeks og vægte'!$F$20:$F$445,0))</f>
        <v>163.85548372613067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119.84889103596751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503.61072839666508</v>
      </c>
      <c r="L25" s="26">
        <f>INDEX('Omkostningsindeks og vægte'!L$20:L$445,MATCH($F25,'Omkostningsindeks og vægte'!$F$20:$F$445,0))</f>
        <v>167.86901231186832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121.97279543407326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529.39824045174726</v>
      </c>
      <c r="L26" s="26">
        <f>INDEX('Omkostningsindeks og vægte'!L$20:L$445,MATCH($F26,'Omkostningsindeks og vægte'!$F$20:$F$445,0))</f>
        <v>171.0441241827462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122.27621034808837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497.98242201286706</v>
      </c>
      <c r="L27" s="26">
        <f>INDEX('Omkostningsindeks og vægte'!L$20:L$445,MATCH($F27,'Omkostningsindeks og vægte'!$F$20:$F$445,0))</f>
        <v>167.54791150243406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122.37734865276008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457.74608399865093</v>
      </c>
      <c r="L28" s="26">
        <f>INDEX('Omkostningsindeks og vægte'!L$20:L$445,MATCH($F28,'Omkostningsindeks og vægte'!$F$20:$F$445,0))</f>
        <v>163.29482029489157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124.09669983217903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471.41518553582063</v>
      </c>
      <c r="L29" s="26">
        <f>INDEX('Omkostningsindeks og vægte'!L$20:L$445,MATCH($F29,'Omkostningsindeks og vægte'!$F$20:$F$445,0))</f>
        <v>165.03924335743383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123.69214661349221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440.51021240017332</v>
      </c>
      <c r="L30" s="26">
        <f>INDEX('Omkostningsindeks og vægte'!L$20:L$445,MATCH($F30,'Omkostningsindeks og vægte'!$F$20:$F$445,0))</f>
        <v>162.49469871276281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124.29897644152243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449.12168409072592</v>
      </c>
      <c r="L31" s="26">
        <f>INDEX('Omkostningsindeks og vægte'!L$20:L$445,MATCH($F31,'Omkostningsindeks og vægte'!$F$20:$F$445,0))</f>
        <v>163.23102533608576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124.40011474619412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437.18048745998027</v>
      </c>
      <c r="L32" s="26">
        <f>INDEX('Omkostningsindeks og vægte'!L$20:L$445,MATCH($F32,'Omkostningsindeks og vægte'!$F$20:$F$445,0))</f>
        <v>161.8838619876328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124.09669983217903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410.98711278725386</v>
      </c>
      <c r="L33" s="26">
        <f>INDEX('Omkostningsindeks og vægte'!L$20:L$445,MATCH($F33,'Omkostningsindeks og vægte'!$F$20:$F$445,0))</f>
        <v>159.49902415295571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124.70352966020923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430.04033031427906</v>
      </c>
      <c r="L34" s="26">
        <f>INDEX('Omkostningsindeks og vægte'!L$20:L$445,MATCH($F34,'Omkostningsindeks og vægte'!$F$20:$F$445,0))</f>
        <v>162.16189723418225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126.01832762094135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424.7062868394512</v>
      </c>
      <c r="L35" s="26">
        <f>INDEX('Omkostningsindeks og vægte'!L$20:L$445,MATCH($F35,'Omkostningsindeks og vægte'!$F$20:$F$445,0))</f>
        <v>161.81481663610168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125.71491270692627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452.81437220898084</v>
      </c>
      <c r="L36" s="26">
        <f>INDEX('Omkostningsindeks og vægte'!L$20:L$445,MATCH($F36,'Omkostningsindeks og vægte'!$F$20:$F$445,0))</f>
        <v>165.50654660075188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125.41149779291115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463.72264597558586</v>
      </c>
      <c r="L37" s="26">
        <f>INDEX('Omkostningsindeks og vægte'!L$20:L$445,MATCH($F37,'Omkostningsindeks og vægte'!$F$20:$F$445,0))</f>
        <v>166.92578641939727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125.31035948823946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461.36781983575446</v>
      </c>
      <c r="L38" s="26">
        <f>INDEX('Omkostningsindeks og vægte'!L$20:L$445,MATCH($F38,'Omkostningsindeks og vægte'!$F$20:$F$445,0))</f>
        <v>166.6255929549236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456.72931445557043</v>
      </c>
      <c r="L39" s="26">
        <f>INDEX('Omkostningsindeks og vægte'!L$20:L$445,MATCH($F39,'Omkostningsindeks og vægte'!$F$20:$F$445,0))</f>
        <v>166.72014015198874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433.02505256764056</v>
      </c>
      <c r="L40" s="26">
        <f>INDEX('Omkostningsindeks og vægte'!L$20:L$445,MATCH($F40,'Omkostningsindeks og vægte'!$F$20:$F$445,0))</f>
        <v>163.4097662134065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346.98148256159197</v>
      </c>
      <c r="L41" s="26">
        <f>INDEX('Omkostningsindeks og vægte'!L$20:L$445,MATCH($F41,'Omkostningsindeks og vægte'!$F$20:$F$445,0))</f>
        <v>153.23542169368963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356.00429398553581</v>
      </c>
      <c r="L42" s="26">
        <f>INDEX('Omkostningsindeks og vægte'!L$20:L$445,MATCH($F42,'Omkostningsindeks og vægte'!$F$20:$F$445,0))</f>
        <v>155.30647150395401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347.22945411158304</v>
      </c>
      <c r="L43" s="26">
        <f>INDEX('Omkostningsindeks og vægte'!L$20:L$445,MATCH($F43,'Omkostningsindeks og vægte'!$F$20:$F$445,0))</f>
        <v>154.23684032546961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344.995736175785</v>
      </c>
      <c r="L44" s="26">
        <f>INDEX('Omkostningsindeks og vægte'!L$20:L$445,MATCH($F44,'Omkostningsindeks og vægte'!$F$20:$F$445,0))</f>
        <v>154.07731026602255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326.26900479199838</v>
      </c>
      <c r="L45" s="26">
        <f>INDEX('Omkostningsindeks og vægte'!L$20:L$445,MATCH($F45,'Omkostningsindeks og vægte'!$F$20:$F$445,0))</f>
        <v>152.69587786859492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314.50516106150991</v>
      </c>
      <c r="L46" s="26">
        <f>INDEX('Omkostningsindeks og vægte'!L$20:L$445,MATCH($F46,'Omkostningsindeks og vægte'!$F$20:$F$445,0))</f>
        <v>151.18221273446221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329.35592946914937</v>
      </c>
      <c r="L47" s="26">
        <f>INDEX('Omkostningsindeks og vægte'!L$20:L$445,MATCH($F47,'Omkostningsindeks og vægte'!$F$20:$F$445,0))</f>
        <v>152.73494619286586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310.87338847930516</v>
      </c>
      <c r="L48" s="26">
        <f>INDEX('Omkostningsindeks og vægte'!L$20:L$445,MATCH($F48,'Omkostningsindeks og vægte'!$F$20:$F$445,0))</f>
        <v>151.98251313199358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297.13127726725315</v>
      </c>
      <c r="L49" s="26">
        <f>INDEX('Omkostningsindeks og vægte'!L$20:L$445,MATCH($F49,'Omkostningsindeks og vægte'!$F$20:$F$445,0))</f>
        <v>150.01147572882357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304.41953895906971</v>
      </c>
      <c r="L50" s="26">
        <f>INDEX('Omkostningsindeks og vægte'!L$20:L$445,MATCH($F50,'Omkostningsindeks og vægte'!$F$20:$F$445,0))</f>
        <v>150.98701829695824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314.9767490681192</v>
      </c>
      <c r="L51" s="26">
        <f>INDEX('Omkostningsindeks og vægte'!L$20:L$445,MATCH($F51,'Omkostningsindeks og vægte'!$F$20:$F$445,0))</f>
        <v>152.28118302086236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310.76640400521984</v>
      </c>
      <c r="L52" s="26">
        <f>INDEX('Omkostningsindeks og vægte'!L$20:L$445,MATCH($F52,'Omkostningsindeks og vægte'!$F$20:$F$445,0))</f>
        <v>151.96954488139656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326.79642045556278</v>
      </c>
      <c r="L53" s="26">
        <f>INDEX('Omkostningsindeks og vægte'!L$20:L$445,MATCH($F53,'Omkostningsindeks og vægte'!$F$20:$F$445,0))</f>
        <v>153.75693303843101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322.65613799003734</v>
      </c>
      <c r="L54" s="26">
        <f>INDEX('Omkostningsindeks og vægte'!L$20:L$445,MATCH($F54,'Omkostningsindeks og vægte'!$F$20:$F$445,0))</f>
        <v>154.08762056235199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312.9518565961605</v>
      </c>
      <c r="L55" s="26">
        <f>INDEX('Omkostningsindeks og vægte'!L$20:L$445,MATCH($F55,'Omkostningsindeks og vægte'!$F$20:$F$445,0))</f>
        <v>152.9430725742105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294.59459420304904</v>
      </c>
      <c r="L56" s="26">
        <f>INDEX('Omkostningsindeks og vægte'!L$20:L$445,MATCH($F56,'Omkostningsindeks og vægte'!$F$20:$F$445,0))</f>
        <v>150.77422911749437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275.60212539636592</v>
      </c>
      <c r="L57" s="26">
        <f>INDEX('Omkostningsindeks og vægte'!L$20:L$445,MATCH($F57,'Omkostningsindeks og vægte'!$F$20:$F$445,0))</f>
        <v>148.98527956213505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289.37487509345993</v>
      </c>
      <c r="L58" s="26">
        <f>INDEX('Omkostningsindeks og vægte'!L$20:L$445,MATCH($F58,'Omkostningsindeks og vægte'!$F$20:$F$445,0))</f>
        <v>150.7018097220888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309.48050511984741</v>
      </c>
      <c r="L59" s="26">
        <f>INDEX('Omkostningsindeks og vægte'!L$20:L$445,MATCH($F59,'Omkostningsindeks og vægte'!$F$20:$F$445,0))</f>
        <v>153.2243071152904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311.74349921240537</v>
      </c>
      <c r="L60" s="26">
        <f>INDEX('Omkostningsindeks og vægte'!L$20:L$445,MATCH($F60,'Omkostningsindeks og vægte'!$F$20:$F$445,0))</f>
        <v>155.31698599178227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336.37620172601083</v>
      </c>
      <c r="L61" s="26">
        <f>INDEX('Omkostningsindeks og vægte'!L$20:L$445,MATCH($F61,'Omkostningsindeks og vægte'!$F$20:$F$445,0))</f>
        <v>158.27809464916504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355.2893218609064</v>
      </c>
      <c r="L62" s="26">
        <f>INDEX('Omkostningsindeks og vægte'!L$20:L$445,MATCH($F62,'Omkostningsindeks og vægte'!$F$20:$F$445,0))</f>
        <v>160.62744800206937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383.67635089688497</v>
      </c>
      <c r="L63" s="26">
        <f>INDEX('Omkostningsindeks og vægte'!L$20:L$445,MATCH($F63,'Omkostningsindeks og vægte'!$F$20:$F$445,0))</f>
        <v>163.61596598243216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396.58493962113192</v>
      </c>
      <c r="L64" s="26">
        <f>INDEX('Omkostningsindeks og vægte'!L$20:L$445,MATCH($F64,'Omkostningsindeks og vægte'!$F$20:$F$445,0))</f>
        <v>165.13105569586196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399.20978478703148</v>
      </c>
      <c r="L65" s="26">
        <f>INDEX('Omkostningsindeks og vægte'!L$20:L$445,MATCH($F65,'Omkostningsindeks og vægte'!$F$20:$F$445,0))</f>
        <v>165.23088277957922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410.48274549401481</v>
      </c>
      <c r="L66" s="31">
        <f>INDEX('Omkostningsindeks og vægte'!L$20:L$445,MATCH($F66,'Omkostningsindeks og vægte'!$F$20:$F$445,0))</f>
        <v>167.19290918143753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46143</v>
      </c>
      <c r="G67" s="33">
        <v>167.31249418604651</v>
      </c>
      <c r="H67" s="33">
        <v>159.96145561810357</v>
      </c>
      <c r="I67" s="33">
        <v>123.99268418125344</v>
      </c>
      <c r="J67" s="33">
        <v>2.6844444444444444</v>
      </c>
      <c r="K67" s="33">
        <v>403.73874883174142</v>
      </c>
      <c r="L67" s="33">
        <v>166.45084765947257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167.31249418604651</v>
      </c>
      <c r="H68" s="33">
        <v>160.13361847512664</v>
      </c>
      <c r="I68" s="33">
        <v>124.32494458307379</v>
      </c>
      <c r="J68" s="33">
        <v>2.6988888888888889</v>
      </c>
      <c r="K68" s="33">
        <v>397.10555217624062</v>
      </c>
      <c r="L68" s="33">
        <v>165.72207173922197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167.78352532864747</v>
      </c>
      <c r="H69" s="33">
        <v>160.30596662709604</v>
      </c>
      <c r="I69" s="33">
        <v>124.65809533560592</v>
      </c>
      <c r="J69" s="33">
        <v>2.7133333333333334</v>
      </c>
      <c r="K69" s="33">
        <v>390.58133514679218</v>
      </c>
      <c r="L69" s="33">
        <v>165.26660314337437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168.25588255474494</v>
      </c>
      <c r="H70" s="33">
        <v>160.47850027344052</v>
      </c>
      <c r="I70" s="33">
        <v>124.99213882470259</v>
      </c>
      <c r="J70" s="33">
        <v>2.7277777777777779</v>
      </c>
      <c r="K70" s="33">
        <v>384.16430727048976</v>
      </c>
      <c r="L70" s="33">
        <v>164.8247233978301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168.72956959763229</v>
      </c>
      <c r="H71" s="33">
        <v>160.65121961380342</v>
      </c>
      <c r="I71" s="33">
        <v>125.32707744260985</v>
      </c>
      <c r="J71" s="33">
        <v>2.7422222222222223</v>
      </c>
      <c r="K71" s="33">
        <v>377.85270749087243</v>
      </c>
      <c r="L71" s="33">
        <v>164.39622515116397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169.20459020111315</v>
      </c>
      <c r="H72" s="33">
        <v>160.824124848043</v>
      </c>
      <c r="I72" s="33">
        <v>125.66291358798419</v>
      </c>
      <c r="J72" s="33">
        <v>2.7566666666666668</v>
      </c>
      <c r="K72" s="33">
        <v>372.95742271574693</v>
      </c>
      <c r="L72" s="33">
        <v>164.13716867316046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169.68094811953097</v>
      </c>
      <c r="H73" s="33">
        <v>160.99721617623254</v>
      </c>
      <c r="I73" s="33">
        <v>125.99964966590976</v>
      </c>
      <c r="J73" s="33">
        <v>2.7711111111111113</v>
      </c>
      <c r="K73" s="33">
        <v>368.12555898420396</v>
      </c>
      <c r="L73" s="33">
        <v>163.88649746995245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170.15864711779875</v>
      </c>
      <c r="H74" s="33">
        <v>161.17049379866074</v>
      </c>
      <c r="I74" s="33">
        <v>126.33728808791552</v>
      </c>
      <c r="J74" s="33">
        <v>2.7855555555555558</v>
      </c>
      <c r="K74" s="33">
        <v>363.3562946425597</v>
      </c>
      <c r="L74" s="33">
        <v>163.6441160430802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170.59209894201715</v>
      </c>
      <c r="H75" s="33">
        <v>161.39705871951261</v>
      </c>
      <c r="I75" s="33">
        <v>126.51488633807683</v>
      </c>
      <c r="J75" s="33">
        <v>2.7938888888888891</v>
      </c>
      <c r="K75" s="33">
        <v>360.40685137198312</v>
      </c>
      <c r="L75" s="33">
        <v>163.57510419667489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171.02665491514071</v>
      </c>
      <c r="H76" s="33">
        <v>161.62394213329796</v>
      </c>
      <c r="I76" s="33">
        <v>126.69273424642645</v>
      </c>
      <c r="J76" s="33">
        <v>2.8022222222222224</v>
      </c>
      <c r="K76" s="33">
        <v>357.48134938365382</v>
      </c>
      <c r="L76" s="33">
        <v>163.50959773035987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171.46231784981143</v>
      </c>
      <c r="H77" s="33">
        <v>161.85114448773723</v>
      </c>
      <c r="I77" s="33">
        <v>126.87083216392061</v>
      </c>
      <c r="J77" s="33">
        <v>2.8105555555555557</v>
      </c>
      <c r="K77" s="33">
        <v>354.57959434089764</v>
      </c>
      <c r="L77" s="33">
        <v>163.44757512630306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171.89909056583605</v>
      </c>
      <c r="H78" s="34">
        <v>162.07866623118028</v>
      </c>
      <c r="I78" s="34">
        <v>127.04918044200889</v>
      </c>
      <c r="J78" s="34">
        <v>2.818888888888889</v>
      </c>
      <c r="K78" s="34">
        <v>352.78463433866301</v>
      </c>
      <c r="L78" s="34">
        <v>163.5179723030561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172.33697589020434</v>
      </c>
      <c r="H79" s="34">
        <v>162.30650781260718</v>
      </c>
      <c r="I79" s="34">
        <v>127.2277794326349</v>
      </c>
      <c r="J79" s="34">
        <v>2.8272222222222223</v>
      </c>
      <c r="K79" s="34">
        <v>350.99876081929722</v>
      </c>
      <c r="L79" s="34">
        <v>163.5901112960141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172.77597665710735</v>
      </c>
      <c r="H80" s="34">
        <v>162.5346696816292</v>
      </c>
      <c r="I80" s="34">
        <v>127.40662948823703</v>
      </c>
      <c r="J80" s="34">
        <v>2.8355555555555556</v>
      </c>
      <c r="K80" s="34">
        <v>349.22192778502273</v>
      </c>
      <c r="L80" s="34">
        <v>163.6639882589113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173.21609570795579</v>
      </c>
      <c r="H81" s="34">
        <v>162.76315228848964</v>
      </c>
      <c r="I81" s="34">
        <v>127.58573096174908</v>
      </c>
      <c r="J81" s="34">
        <v>2.8438888888888889</v>
      </c>
      <c r="K81" s="34">
        <v>348.00329195294762</v>
      </c>
      <c r="L81" s="34">
        <v>163.80498062514198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173.65733589139839</v>
      </c>
      <c r="H82" s="34">
        <v>162.9919560840647</v>
      </c>
      <c r="I82" s="34">
        <v>127.76508420660099</v>
      </c>
      <c r="J82" s="34">
        <v>2.8522222222222222</v>
      </c>
      <c r="K82" s="34">
        <v>346.78890864104108</v>
      </c>
      <c r="L82" s="34">
        <v>163.94714423705358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174.09970006334038</v>
      </c>
      <c r="H83" s="34">
        <v>163.22108151986441</v>
      </c>
      <c r="I83" s="34">
        <v>127.94468957671955</v>
      </c>
      <c r="J83" s="34">
        <v>2.8605555555555555</v>
      </c>
      <c r="K83" s="34">
        <v>345.57876300981843</v>
      </c>
      <c r="L83" s="34">
        <v>164.09047896996708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174.54319108696194</v>
      </c>
      <c r="H84" s="34">
        <v>163.45052904803356</v>
      </c>
      <c r="I84" s="34">
        <v>128.12454742652906</v>
      </c>
      <c r="J84" s="34">
        <v>2.8688888888888888</v>
      </c>
      <c r="K84" s="34">
        <v>344.44834108897379</v>
      </c>
      <c r="L84" s="34">
        <v>164.24397290202475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174.98781183273672</v>
      </c>
      <c r="H85" s="34">
        <v>163.68029912135245</v>
      </c>
      <c r="I85" s="34">
        <v>128.30465811095206</v>
      </c>
      <c r="J85" s="34">
        <v>2.8772222222222221</v>
      </c>
      <c r="K85" s="34">
        <v>343.32161688875294</v>
      </c>
      <c r="L85" s="34">
        <v>164.39857697031618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175.43356517845049</v>
      </c>
      <c r="H86" s="34">
        <v>163.91039219323795</v>
      </c>
      <c r="I86" s="34">
        <v>128.48502198541004</v>
      </c>
      <c r="J86" s="34">
        <v>2.8855555555555554</v>
      </c>
      <c r="K86" s="34">
        <v>342.19857831355017</v>
      </c>
      <c r="L86" s="34">
        <v>164.55429138917381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66</v>
      </c>
      <c r="H19" s="72" t="s">
        <v>10</v>
      </c>
      <c r="I19" s="72" t="s">
        <v>11</v>
      </c>
      <c r="J19" s="72" t="s">
        <v>12</v>
      </c>
      <c r="K19" s="72" t="s">
        <v>36</v>
      </c>
      <c r="L19" s="72" t="s">
        <v>4</v>
      </c>
      <c r="M19" s="73" t="s">
        <v>13</v>
      </c>
      <c r="N19" s="12"/>
      <c r="O19" s="71" t="s">
        <v>3</v>
      </c>
      <c r="P19" s="72" t="s">
        <v>66</v>
      </c>
      <c r="Q19" s="72" t="s">
        <v>10</v>
      </c>
      <c r="R19" s="72" t="s">
        <v>11</v>
      </c>
      <c r="S19" s="72" t="s">
        <v>12</v>
      </c>
      <c r="T19" s="72" t="s">
        <v>36</v>
      </c>
      <c r="U19" s="72" t="s">
        <v>85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7">
        <f t="shared" si="11"/>
        <v>2.68</v>
      </c>
      <c r="K265" s="88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160.62744800206937</v>
      </c>
      <c r="M265" s="77">
        <f t="shared" si="5"/>
        <v>1.4843199610861113E-2</v>
      </c>
      <c r="N265" s="12"/>
      <c r="O265" s="24">
        <v>45992</v>
      </c>
      <c r="P265" s="85">
        <f t="shared" si="6"/>
        <v>0.57370219688963708</v>
      </c>
      <c r="Q265" s="85">
        <f t="shared" si="7"/>
        <v>6.9110599710436094E-2</v>
      </c>
      <c r="R265" s="85">
        <f t="shared" si="8"/>
        <v>7.2880768908197141E-2</v>
      </c>
      <c r="S265" s="85">
        <f t="shared" si="9"/>
        <v>2.0986881285361067E-2</v>
      </c>
      <c r="T265" s="85">
        <f t="shared" si="10"/>
        <v>0.26331955320636852</v>
      </c>
      <c r="U265" s="7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166.27890348837207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7">
        <f t="shared" si="11"/>
        <v>2.69</v>
      </c>
      <c r="K266" s="88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163.61596598243216</v>
      </c>
      <c r="M266" s="77">
        <f t="shared" si="5"/>
        <v>1.8605275857487946E-2</v>
      </c>
      <c r="N266" s="12"/>
      <c r="O266" s="24">
        <v>46023</v>
      </c>
      <c r="P266" s="85">
        <f t="shared" si="6"/>
        <v>0.56147819655480224</v>
      </c>
      <c r="Q266" s="85">
        <f t="shared" si="7"/>
        <v>6.7625992906221399E-2</v>
      </c>
      <c r="R266" s="85">
        <f t="shared" si="8"/>
        <v>7.1050966160141463E-2</v>
      </c>
      <c r="S266" s="85">
        <f t="shared" si="9"/>
        <v>2.0680425522197812E-2</v>
      </c>
      <c r="T266" s="85">
        <f t="shared" si="10"/>
        <v>0.27916441885663712</v>
      </c>
      <c r="U266" s="7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166.27890348837207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7">
        <f t="shared" si="11"/>
        <v>2.79</v>
      </c>
      <c r="K267" s="88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165.13105569586196</v>
      </c>
      <c r="M267" s="77">
        <f t="shared" si="5"/>
        <v>9.2600358671137695E-3</v>
      </c>
      <c r="N267" s="12"/>
      <c r="O267" s="24">
        <v>46054</v>
      </c>
      <c r="P267" s="85">
        <f t="shared" si="6"/>
        <v>0.55632659235575876</v>
      </c>
      <c r="Q267" s="85">
        <f t="shared" si="7"/>
        <v>6.6730229666995433E-2</v>
      </c>
      <c r="R267" s="85">
        <f t="shared" si="8"/>
        <v>6.9781532576496885E-2</v>
      </c>
      <c r="S267" s="85">
        <f t="shared" si="9"/>
        <v>2.1252416436601845E-2</v>
      </c>
      <c r="T267" s="85">
        <f t="shared" si="10"/>
        <v>0.28590922896414706</v>
      </c>
      <c r="U267" s="7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166.27890348837207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7">
        <f t="shared" si="11"/>
        <v>2.76</v>
      </c>
      <c r="K268" s="88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165.23088277957922</v>
      </c>
      <c r="M268" s="77">
        <f t="shared" si="5"/>
        <v>6.0453246239222658E-4</v>
      </c>
      <c r="N268" s="12"/>
      <c r="O268" s="24">
        <v>46082</v>
      </c>
      <c r="P268" s="85">
        <f t="shared" si="6"/>
        <v>0.55599047806298862</v>
      </c>
      <c r="Q268" s="85">
        <f t="shared" si="7"/>
        <v>6.6310160695493461E-2</v>
      </c>
      <c r="R268" s="85">
        <f t="shared" si="8"/>
        <v>6.906049401082906E-2</v>
      </c>
      <c r="S268" s="85">
        <f t="shared" si="9"/>
        <v>2.1011193880981993E-2</v>
      </c>
      <c r="T268" s="85">
        <f t="shared" si="10"/>
        <v>0.28762767334970685</v>
      </c>
      <c r="U268" s="77">
        <f t="shared" si="13"/>
        <v>0.99999999999999989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167.31249418604651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7">
        <f t="shared" si="11"/>
        <v>2.67</v>
      </c>
      <c r="K269" s="88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167.19290918143753</v>
      </c>
      <c r="M269" s="77">
        <f t="shared" si="5"/>
        <v>1.1874453303476473E-2</v>
      </c>
      <c r="N269" s="12"/>
      <c r="O269" s="24">
        <v>46113</v>
      </c>
      <c r="P269" s="85">
        <f t="shared" si="6"/>
        <v>0.55288135450424503</v>
      </c>
      <c r="Q269" s="85">
        <f t="shared" si="7"/>
        <v>6.6197002708608343E-2</v>
      </c>
      <c r="R269" s="85">
        <f t="shared" si="8"/>
        <v>6.8555021900402122E-2</v>
      </c>
      <c r="S269" s="85">
        <f t="shared" si="9"/>
        <v>2.008751796042443E-2</v>
      </c>
      <c r="T269" s="85">
        <f t="shared" si="10"/>
        <v>0.29227910292631998</v>
      </c>
      <c r="U269" s="7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167.31249418604651</v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7" t="str">
        <f t="shared" si="11"/>
        <v/>
      </c>
      <c r="K270" s="88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5" t="str">
        <f t="shared" si="10"/>
        <v/>
      </c>
      <c r="U270" s="7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167.31249418604651</v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7" t="str">
        <f t="shared" si="11"/>
        <v/>
      </c>
      <c r="K271" s="88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5" t="str">
        <f t="shared" si="10"/>
        <v/>
      </c>
      <c r="U271" s="7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7" t="str">
        <f t="shared" si="11"/>
        <v/>
      </c>
      <c r="K272" s="88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5" t="str">
        <f t="shared" si="10"/>
        <v/>
      </c>
      <c r="U272" s="7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 hidden="1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86</v>
      </c>
      <c r="G453" s="108" t="s">
        <v>82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>
        <v>46082</v>
      </c>
      <c r="G457" s="116"/>
      <c r="H457" s="116">
        <v>1.5893124911160985</v>
      </c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88</v>
      </c>
      <c r="G466" s="73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86</v>
      </c>
      <c r="G467" s="110" t="s">
        <v>89</v>
      </c>
      <c r="H467" s="108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91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93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94</v>
      </c>
      <c r="G481" s="7"/>
      <c r="H481" s="7"/>
      <c r="I481" s="7"/>
      <c r="J481" s="7"/>
      <c r="K481" s="12"/>
      <c r="L481" s="102" t="s">
        <v>95</v>
      </c>
      <c r="M481" s="12"/>
      <c r="N481" s="12"/>
      <c r="O481" s="12"/>
      <c r="P481" s="67" t="s">
        <v>96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6">
      <c r="E482" s="12"/>
      <c r="F482" s="103" t="s">
        <v>3</v>
      </c>
      <c r="G482" s="104" t="s">
        <v>82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36</v>
      </c>
      <c r="N482" s="105" t="s">
        <v>97</v>
      </c>
      <c r="O482" s="40"/>
      <c r="P482" s="106" t="s">
        <v>3</v>
      </c>
      <c r="Q482" s="105" t="s">
        <v>82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24.249741893712706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1">
        <v>160.62744800206937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23.86476980418918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1">
        <v>163.61596598243216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23.86476980418918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1">
        <v>165.13105569586196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23.86476980418918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1">
        <v>165.23088277957922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24.634713983236214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1">
        <v>167.19290918143753</v>
      </c>
      <c r="W510" s="12"/>
    </row>
    <row r="511" spans="5:23" s="95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>
        <v>24.634713983236214</v>
      </c>
      <c r="R511" s="34"/>
      <c r="S511" s="34"/>
      <c r="T511" s="34"/>
      <c r="U511" s="34"/>
      <c r="V511" s="121"/>
      <c r="W511" s="12"/>
    </row>
    <row r="512" spans="5:23" s="95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>
        <v>24.634713983236214</v>
      </c>
      <c r="R512" s="34"/>
      <c r="S512" s="34"/>
      <c r="T512" s="34"/>
      <c r="U512" s="34"/>
      <c r="V512" s="121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1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1"/>
      <c r="W515" s="12"/>
    </row>
    <row r="516" spans="5:23" s="95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68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75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99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66</v>
      </c>
      <c r="G40" s="3" t="s">
        <v>65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102</v>
      </c>
      <c r="H41" s="3"/>
      <c r="I41" s="3"/>
      <c r="J41" s="3" t="s">
        <v>28</v>
      </c>
      <c r="K41" s="3" t="s">
        <v>29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101</v>
      </c>
      <c r="H42" s="3"/>
      <c r="I42" s="3"/>
      <c r="J42" s="3" t="s">
        <v>28</v>
      </c>
      <c r="K42" s="3" t="s">
        <v>29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30</v>
      </c>
      <c r="H43" s="46"/>
      <c r="I43" s="46"/>
      <c r="J43" s="46" t="s">
        <v>28</v>
      </c>
      <c r="K43" s="46" t="s">
        <v>29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70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31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32</v>
      </c>
      <c r="G49" s="3" t="s">
        <v>103</v>
      </c>
      <c r="H49" s="3"/>
      <c r="I49" s="3"/>
      <c r="J49" s="3" t="s">
        <v>28</v>
      </c>
      <c r="K49" s="3" t="s">
        <v>29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33</v>
      </c>
      <c r="G50" s="3" t="s">
        <v>104</v>
      </c>
      <c r="H50" s="3"/>
      <c r="I50" s="3"/>
      <c r="J50" s="3" t="s">
        <v>28</v>
      </c>
      <c r="K50" s="3" t="s">
        <v>29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71</v>
      </c>
      <c r="G51" s="3" t="s">
        <v>72</v>
      </c>
      <c r="H51" s="3"/>
      <c r="I51" s="3"/>
      <c r="J51" s="3" t="s">
        <v>28</v>
      </c>
      <c r="K51" s="3" t="s">
        <v>29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34</v>
      </c>
      <c r="G52" s="3" t="s">
        <v>35</v>
      </c>
      <c r="H52" s="3"/>
      <c r="I52" s="3"/>
      <c r="J52" s="3" t="s">
        <v>28</v>
      </c>
      <c r="K52" s="3" t="s">
        <v>29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36</v>
      </c>
      <c r="G53" s="3" t="s">
        <v>37</v>
      </c>
      <c r="H53" s="3"/>
      <c r="I53" s="3"/>
      <c r="J53" s="3" t="s">
        <v>28</v>
      </c>
      <c r="K53" s="3" t="s">
        <v>29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38</v>
      </c>
      <c r="H54" s="46"/>
      <c r="I54" s="46"/>
      <c r="J54" s="46" t="s">
        <v>28</v>
      </c>
      <c r="K54" s="46" t="s">
        <v>29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39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40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41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42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43</v>
      </c>
      <c r="H64" s="3"/>
      <c r="I64" s="3"/>
      <c r="J64" s="48" t="s">
        <v>44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43</v>
      </c>
      <c r="H65" s="3"/>
      <c r="I65" s="3"/>
      <c r="J65" s="49" t="s">
        <v>45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46</v>
      </c>
      <c r="J66" s="49" t="s">
        <v>47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46</v>
      </c>
      <c r="J67" s="51" t="s">
        <v>48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49</v>
      </c>
      <c r="H68" s="3"/>
      <c r="I68" s="3"/>
      <c r="J68" s="51" t="s">
        <v>50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46</v>
      </c>
      <c r="H69" s="3"/>
      <c r="I69" s="3"/>
      <c r="J69" s="51" t="s">
        <v>51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76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76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79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80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81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67</v>
      </c>
      <c r="H75" s="3"/>
      <c r="I75" s="3"/>
      <c r="J75" s="51" t="s">
        <v>73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46</v>
      </c>
      <c r="H76" s="3"/>
      <c r="I76" s="3"/>
      <c r="J76" s="51" t="s">
        <v>74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105</v>
      </c>
      <c r="H77" s="3"/>
      <c r="I77" s="3"/>
      <c r="J77" s="51" t="s">
        <v>106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107</v>
      </c>
      <c r="H78" s="3"/>
      <c r="I78" s="3"/>
      <c r="J78" s="51" t="s">
        <v>108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61</v>
      </c>
      <c r="H79" s="3"/>
      <c r="I79" s="3"/>
      <c r="J79" s="51" t="s">
        <v>109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52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53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54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55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56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57</v>
      </c>
      <c r="I98" s="114" t="s">
        <v>3</v>
      </c>
      <c r="J98" s="20"/>
      <c r="K98" s="60" t="s">
        <v>58</v>
      </c>
      <c r="L98" s="45"/>
      <c r="M98" s="60" t="s">
        <v>59</v>
      </c>
      <c r="N98" s="60" t="s">
        <v>60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61</v>
      </c>
      <c r="G99" s="49"/>
      <c r="H99" s="51" t="s">
        <v>46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61</v>
      </c>
      <c r="G100" s="49"/>
      <c r="H100" s="51" t="s">
        <v>46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61</v>
      </c>
      <c r="G101" s="49"/>
      <c r="H101" s="51" t="s">
        <v>46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61</v>
      </c>
      <c r="G102" s="49"/>
      <c r="H102" s="51" t="s">
        <v>43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61</v>
      </c>
      <c r="G103" s="49"/>
      <c r="H103" s="51" t="s">
        <v>43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62</v>
      </c>
      <c r="G104" s="49"/>
      <c r="H104" s="51" t="s">
        <v>43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62</v>
      </c>
      <c r="G105" s="49"/>
      <c r="H105" s="51" t="s">
        <v>43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62</v>
      </c>
      <c r="G106" s="49"/>
      <c r="H106" s="51" t="s">
        <v>43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62</v>
      </c>
      <c r="G107" s="49"/>
      <c r="H107" s="51" t="s">
        <v>43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62</v>
      </c>
      <c r="G108" s="49"/>
      <c r="H108" s="51" t="s">
        <v>43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B783B0C8-9D44-49CD-8088-FDB450AA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2025-12-19T09:25:28Z</cp:lastPrinted>
  <dcterms:created xsi:type="dcterms:W3CDTF">2024-09-24T07:20:07Z</dcterms:created>
  <dcterms:modified xsi:type="dcterms:W3CDTF">2026-03-19T10:02:15Z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