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3 marts\EY TiD Prognosemodel februar 2026\Flextrafik\"/>
    </mc:Choice>
  </mc:AlternateContent>
  <xr:revisionPtr revIDLastSave="0" documentId="13_ncr:1_{D36DF331-E5F7-4CE2-A195-F3907F0EC0E3}" xr6:coauthVersionLast="47" xr6:coauthVersionMax="47" xr10:uidLastSave="{00000000-0000-0000-0000-000000000000}"/>
  <bookViews>
    <workbookView xWindow="-120" yWindow="-120" windowWidth="29040" windowHeight="15720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Dokumentation!$A$1:$P$50</definedName>
    <definedName name="_xlnm.Print_Area" localSheetId="0">'Prognose og aktuelt indeks'!$A$1:$N$93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3" l="1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260" i="3" a="1"/>
  <c r="L260" i="3" s="1"/>
  <c r="L261" i="3" a="1"/>
  <c r="L261" i="3" s="1"/>
  <c r="L262" i="3" a="1"/>
  <c r="L262" i="3" s="1"/>
  <c r="L263" i="3" a="1"/>
  <c r="L263" i="3" s="1"/>
  <c r="L264" i="3" a="1"/>
  <c r="L264" i="3" s="1"/>
  <c r="L265" i="3" a="1"/>
  <c r="L265" i="3" s="1"/>
  <c r="L266" i="3" a="1"/>
  <c r="L266" i="3" s="1"/>
  <c r="L267" i="3" a="1"/>
  <c r="L267" i="3" s="1"/>
  <c r="L268" i="3" a="1"/>
  <c r="L268" i="3" s="1"/>
  <c r="L269" i="3" a="1"/>
  <c r="L269" i="3" s="1"/>
  <c r="L270" i="3" a="1"/>
  <c r="L270" i="3" s="1"/>
  <c r="L271" i="3" a="1"/>
  <c r="L271" i="3" s="1"/>
  <c r="V67" i="3"/>
  <c r="T67" i="3"/>
  <c r="S67" i="3"/>
  <c r="R67" i="3"/>
  <c r="Q67" i="3"/>
  <c r="V66" i="3"/>
  <c r="T66" i="3"/>
  <c r="S66" i="3"/>
  <c r="R66" i="3"/>
  <c r="Q66" i="3"/>
  <c r="V65" i="3"/>
  <c r="T65" i="3"/>
  <c r="S65" i="3"/>
  <c r="R65" i="3"/>
  <c r="Q65" i="3"/>
  <c r="V64" i="3"/>
  <c r="T64" i="3"/>
  <c r="S64" i="3"/>
  <c r="R64" i="3"/>
  <c r="Q64" i="3"/>
  <c r="V63" i="3"/>
  <c r="T63" i="3"/>
  <c r="S63" i="3"/>
  <c r="R63" i="3"/>
  <c r="Q63" i="3"/>
  <c r="V62" i="3"/>
  <c r="T62" i="3"/>
  <c r="S62" i="3"/>
  <c r="R62" i="3"/>
  <c r="Q62" i="3"/>
  <c r="V61" i="3"/>
  <c r="T61" i="3"/>
  <c r="S61" i="3"/>
  <c r="R61" i="3"/>
  <c r="Q61" i="3"/>
  <c r="V60" i="3"/>
  <c r="T60" i="3"/>
  <c r="S60" i="3"/>
  <c r="R60" i="3"/>
  <c r="Q60" i="3"/>
  <c r="V59" i="3"/>
  <c r="T59" i="3"/>
  <c r="S59" i="3"/>
  <c r="R59" i="3"/>
  <c r="Q59" i="3"/>
  <c r="V58" i="3"/>
  <c r="T58" i="3"/>
  <c r="S58" i="3"/>
  <c r="R58" i="3"/>
  <c r="Q58" i="3"/>
  <c r="V57" i="3"/>
  <c r="T57" i="3"/>
  <c r="S57" i="3"/>
  <c r="R57" i="3"/>
  <c r="Q57" i="3"/>
  <c r="V56" i="3"/>
  <c r="T56" i="3"/>
  <c r="S56" i="3"/>
  <c r="R56" i="3"/>
  <c r="Q56" i="3"/>
  <c r="V55" i="3"/>
  <c r="T55" i="3"/>
  <c r="S55" i="3"/>
  <c r="R55" i="3"/>
  <c r="Q55" i="3"/>
  <c r="V54" i="3"/>
  <c r="T54" i="3"/>
  <c r="S54" i="3"/>
  <c r="R54" i="3"/>
  <c r="Q54" i="3"/>
  <c r="V53" i="3"/>
  <c r="T53" i="3"/>
  <c r="S53" i="3"/>
  <c r="R53" i="3"/>
  <c r="Q53" i="3"/>
  <c r="V52" i="3"/>
  <c r="T52" i="3"/>
  <c r="S52" i="3"/>
  <c r="R52" i="3"/>
  <c r="Q52" i="3"/>
  <c r="V51" i="3"/>
  <c r="T51" i="3"/>
  <c r="S51" i="3"/>
  <c r="R51" i="3"/>
  <c r="Q51" i="3"/>
  <c r="V50" i="3"/>
  <c r="T50" i="3"/>
  <c r="S50" i="3"/>
  <c r="R50" i="3"/>
  <c r="Q50" i="3"/>
  <c r="V49" i="3"/>
  <c r="T49" i="3"/>
  <c r="S49" i="3"/>
  <c r="R49" i="3"/>
  <c r="Q49" i="3"/>
  <c r="V48" i="3"/>
  <c r="T48" i="3"/>
  <c r="S48" i="3"/>
  <c r="R48" i="3"/>
  <c r="Q48" i="3"/>
  <c r="V47" i="3"/>
  <c r="T47" i="3"/>
  <c r="S47" i="3"/>
  <c r="R47" i="3"/>
  <c r="Q47" i="3"/>
  <c r="V46" i="3"/>
  <c r="T46" i="3"/>
  <c r="S46" i="3"/>
  <c r="R46" i="3"/>
  <c r="Q46" i="3"/>
  <c r="V45" i="3"/>
  <c r="T45" i="3"/>
  <c r="S45" i="3"/>
  <c r="R45" i="3"/>
  <c r="Q45" i="3"/>
  <c r="V44" i="3"/>
  <c r="T44" i="3"/>
  <c r="S44" i="3"/>
  <c r="R44" i="3"/>
  <c r="Q44" i="3"/>
  <c r="V43" i="3"/>
  <c r="T43" i="3"/>
  <c r="S43" i="3"/>
  <c r="R43" i="3"/>
  <c r="Q43" i="3"/>
  <c r="V42" i="3"/>
  <c r="T42" i="3"/>
  <c r="S42" i="3"/>
  <c r="R42" i="3"/>
  <c r="Q42" i="3"/>
  <c r="V41" i="3"/>
  <c r="T41" i="3"/>
  <c r="S41" i="3"/>
  <c r="R41" i="3"/>
  <c r="Q41" i="3"/>
  <c r="V40" i="3"/>
  <c r="T40" i="3"/>
  <c r="S40" i="3"/>
  <c r="R40" i="3"/>
  <c r="Q40" i="3"/>
  <c r="V39" i="3"/>
  <c r="T39" i="3"/>
  <c r="S39" i="3"/>
  <c r="R39" i="3"/>
  <c r="Q39" i="3"/>
  <c r="V38" i="3"/>
  <c r="T38" i="3"/>
  <c r="S38" i="3"/>
  <c r="R38" i="3"/>
  <c r="Q38" i="3"/>
  <c r="V37" i="3"/>
  <c r="T37" i="3"/>
  <c r="S37" i="3"/>
  <c r="R37" i="3"/>
  <c r="Q37" i="3"/>
  <c r="V36" i="3"/>
  <c r="T36" i="3"/>
  <c r="S36" i="3"/>
  <c r="R36" i="3"/>
  <c r="Q36" i="3"/>
  <c r="V35" i="3"/>
  <c r="T35" i="3"/>
  <c r="S35" i="3"/>
  <c r="R35" i="3"/>
  <c r="Q35" i="3"/>
  <c r="V34" i="3"/>
  <c r="T34" i="3"/>
  <c r="S34" i="3"/>
  <c r="R34" i="3"/>
  <c r="Q34" i="3"/>
  <c r="V33" i="3"/>
  <c r="T33" i="3"/>
  <c r="S33" i="3"/>
  <c r="R33" i="3"/>
  <c r="Q33" i="3"/>
  <c r="V32" i="3"/>
  <c r="T32" i="3"/>
  <c r="S32" i="3"/>
  <c r="R32" i="3"/>
  <c r="V31" i="3"/>
  <c r="T31" i="3"/>
  <c r="S31" i="3"/>
  <c r="R31" i="3"/>
  <c r="Q31" i="3"/>
  <c r="V30" i="3"/>
  <c r="T30" i="3"/>
  <c r="S30" i="3"/>
  <c r="R30" i="3"/>
  <c r="Q30" i="3"/>
  <c r="V29" i="3"/>
  <c r="T29" i="3"/>
  <c r="S29" i="3"/>
  <c r="R29" i="3"/>
  <c r="Q29" i="3"/>
  <c r="V28" i="3"/>
  <c r="T28" i="3"/>
  <c r="S28" i="3"/>
  <c r="R28" i="3"/>
  <c r="Q28" i="3"/>
  <c r="V27" i="3"/>
  <c r="T27" i="3"/>
  <c r="S27" i="3"/>
  <c r="R27" i="3"/>
  <c r="Q27" i="3"/>
  <c r="V26" i="3"/>
  <c r="T26" i="3"/>
  <c r="S26" i="3"/>
  <c r="R26" i="3"/>
  <c r="Q26" i="3"/>
  <c r="V25" i="3"/>
  <c r="T25" i="3"/>
  <c r="S25" i="3"/>
  <c r="R25" i="3"/>
  <c r="Q25" i="3"/>
  <c r="V24" i="3"/>
  <c r="T24" i="3"/>
  <c r="S24" i="3"/>
  <c r="R24" i="3"/>
  <c r="Q24" i="3"/>
  <c r="V23" i="3"/>
  <c r="T23" i="3"/>
  <c r="S23" i="3"/>
  <c r="R23" i="3"/>
  <c r="Q23" i="3"/>
  <c r="V22" i="3"/>
  <c r="T22" i="3"/>
  <c r="S22" i="3"/>
  <c r="R22" i="3"/>
  <c r="Q22" i="3"/>
  <c r="V21" i="3"/>
  <c r="T21" i="3"/>
  <c r="S21" i="3"/>
  <c r="R21" i="3"/>
  <c r="Q21" i="3"/>
  <c r="V20" i="3"/>
  <c r="T20" i="3"/>
  <c r="S20" i="3"/>
  <c r="R20" i="3"/>
  <c r="Q20" i="3"/>
  <c r="Q32" i="3"/>
  <c r="J271" i="3" a="1"/>
  <c r="J271" i="3" s="1"/>
  <c r="I271" i="3" a="1"/>
  <c r="I271" i="3" s="1"/>
  <c r="H271" i="3" a="1"/>
  <c r="H271" i="3" s="1"/>
  <c r="G271" i="3" a="1"/>
  <c r="G271" i="3" s="1"/>
  <c r="J270" i="3" a="1"/>
  <c r="J270" i="3" s="1"/>
  <c r="I270" i="3" a="1"/>
  <c r="I270" i="3" s="1"/>
  <c r="H270" i="3" a="1"/>
  <c r="H270" i="3" s="1"/>
  <c r="G270" i="3" a="1"/>
  <c r="G270" i="3" s="1"/>
  <c r="J269" i="3" a="1"/>
  <c r="J269" i="3" s="1"/>
  <c r="I269" i="3" a="1"/>
  <c r="I269" i="3" s="1"/>
  <c r="H269" i="3" a="1"/>
  <c r="H269" i="3" s="1"/>
  <c r="G269" i="3" a="1"/>
  <c r="G269" i="3" s="1"/>
  <c r="J268" i="3" a="1"/>
  <c r="J268" i="3" s="1"/>
  <c r="I268" i="3" a="1"/>
  <c r="I268" i="3" s="1"/>
  <c r="H268" i="3" a="1"/>
  <c r="H268" i="3" s="1"/>
  <c r="G268" i="3" a="1"/>
  <c r="G268" i="3" s="1"/>
  <c r="J267" i="3" a="1"/>
  <c r="J267" i="3" s="1"/>
  <c r="I267" i="3" a="1"/>
  <c r="I267" i="3" s="1"/>
  <c r="H267" i="3" a="1"/>
  <c r="H267" i="3" s="1"/>
  <c r="G267" i="3" a="1"/>
  <c r="G267" i="3" s="1"/>
  <c r="J266" i="3" a="1"/>
  <c r="J266" i="3" s="1"/>
  <c r="I266" i="3" a="1"/>
  <c r="I266" i="3" s="1"/>
  <c r="H266" i="3" a="1"/>
  <c r="H266" i="3" s="1"/>
  <c r="G266" i="3" a="1"/>
  <c r="G266" i="3" s="1"/>
  <c r="J265" i="3" a="1"/>
  <c r="J265" i="3" s="1"/>
  <c r="I265" i="3" a="1"/>
  <c r="I265" i="3" s="1"/>
  <c r="H265" i="3" a="1"/>
  <c r="H265" i="3" s="1"/>
  <c r="G265" i="3" a="1"/>
  <c r="G265" i="3" s="1"/>
  <c r="J264" i="3" a="1"/>
  <c r="J264" i="3" s="1"/>
  <c r="I264" i="3" a="1"/>
  <c r="I264" i="3" s="1"/>
  <c r="H264" i="3" a="1"/>
  <c r="H264" i="3" s="1"/>
  <c r="G264" i="3" a="1"/>
  <c r="G264" i="3" s="1"/>
  <c r="J263" i="3" a="1"/>
  <c r="J263" i="3" s="1"/>
  <c r="I263" i="3" a="1"/>
  <c r="I263" i="3" s="1"/>
  <c r="H263" i="3" a="1"/>
  <c r="H263" i="3" s="1"/>
  <c r="G263" i="3" a="1"/>
  <c r="G263" i="3" s="1"/>
  <c r="J262" i="3" a="1"/>
  <c r="J262" i="3" s="1"/>
  <c r="I262" i="3" a="1"/>
  <c r="I262" i="3" s="1"/>
  <c r="H262" i="3" a="1"/>
  <c r="H262" i="3" s="1"/>
  <c r="G262" i="3" a="1"/>
  <c r="G262" i="3" s="1"/>
  <c r="J261" i="3" a="1"/>
  <c r="J261" i="3" s="1"/>
  <c r="I261" i="3" a="1"/>
  <c r="I261" i="3" s="1"/>
  <c r="H261" i="3" a="1"/>
  <c r="H261" i="3" s="1"/>
  <c r="G261" i="3" a="1"/>
  <c r="G261" i="3" s="1"/>
  <c r="J260" i="3" a="1"/>
  <c r="J260" i="3" s="1"/>
  <c r="I260" i="3" a="1"/>
  <c r="I260" i="3" s="1"/>
  <c r="H260" i="3" a="1"/>
  <c r="H260" i="3" s="1"/>
  <c r="G260" i="3" a="1"/>
  <c r="G260" i="3" s="1"/>
  <c r="J259" i="3" a="1"/>
  <c r="J259" i="3" s="1"/>
  <c r="I259" i="3" a="1"/>
  <c r="I259" i="3" s="1"/>
  <c r="H259" i="3" a="1"/>
  <c r="H259" i="3" s="1"/>
  <c r="G259" i="3" a="1"/>
  <c r="G259" i="3" s="1"/>
  <c r="J258" i="3" a="1"/>
  <c r="J258" i="3" s="1"/>
  <c r="I258" i="3" a="1"/>
  <c r="I258" i="3" s="1"/>
  <c r="H258" i="3" a="1"/>
  <c r="H258" i="3" s="1"/>
  <c r="G258" i="3" a="1"/>
  <c r="G258" i="3" s="1"/>
  <c r="J257" i="3" a="1"/>
  <c r="J257" i="3" s="1"/>
  <c r="I257" i="3" a="1"/>
  <c r="I257" i="3" s="1"/>
  <c r="H257" i="3" a="1"/>
  <c r="H257" i="3" s="1"/>
  <c r="G257" i="3" a="1"/>
  <c r="G257" i="3" s="1"/>
  <c r="J256" i="3" a="1"/>
  <c r="J256" i="3" s="1"/>
  <c r="I256" i="3" a="1"/>
  <c r="I256" i="3" s="1"/>
  <c r="H256" i="3" a="1"/>
  <c r="H256" i="3" s="1"/>
  <c r="G256" i="3" a="1"/>
  <c r="G256" i="3" s="1"/>
  <c r="J255" i="3" a="1"/>
  <c r="J255" i="3" s="1"/>
  <c r="I255" i="3" a="1"/>
  <c r="I255" i="3" s="1"/>
  <c r="H255" i="3" a="1"/>
  <c r="H255" i="3" s="1"/>
  <c r="G255" i="3" a="1"/>
  <c r="G255" i="3" s="1"/>
  <c r="J254" i="3" a="1"/>
  <c r="J254" i="3" s="1"/>
  <c r="I254" i="3" a="1"/>
  <c r="I254" i="3" s="1"/>
  <c r="H254" i="3" a="1"/>
  <c r="H254" i="3" s="1"/>
  <c r="G254" i="3" a="1"/>
  <c r="G254" i="3" s="1"/>
  <c r="J253" i="3" a="1"/>
  <c r="J253" i="3" s="1"/>
  <c r="I253" i="3" a="1"/>
  <c r="I253" i="3" s="1"/>
  <c r="H253" i="3" a="1"/>
  <c r="H253" i="3" s="1"/>
  <c r="G253" i="3" a="1"/>
  <c r="G253" i="3" s="1"/>
  <c r="J252" i="3" a="1"/>
  <c r="J252" i="3" s="1"/>
  <c r="I252" i="3" a="1"/>
  <c r="I252" i="3" s="1"/>
  <c r="H252" i="3" a="1"/>
  <c r="H252" i="3" s="1"/>
  <c r="G252" i="3" a="1"/>
  <c r="G252" i="3" s="1"/>
  <c r="J251" i="3" a="1"/>
  <c r="J251" i="3" s="1"/>
  <c r="I251" i="3" a="1"/>
  <c r="I251" i="3" s="1"/>
  <c r="H251" i="3" a="1"/>
  <c r="H251" i="3" s="1"/>
  <c r="G251" i="3" a="1"/>
  <c r="G251" i="3" s="1"/>
  <c r="J250" i="3" a="1"/>
  <c r="J250" i="3" s="1"/>
  <c r="I250" i="3" a="1"/>
  <c r="I250" i="3" s="1"/>
  <c r="H250" i="3" a="1"/>
  <c r="H250" i="3" s="1"/>
  <c r="G250" i="3" a="1"/>
  <c r="G250" i="3" s="1"/>
  <c r="J249" i="3" a="1"/>
  <c r="J249" i="3" s="1"/>
  <c r="I249" i="3" a="1"/>
  <c r="I249" i="3" s="1"/>
  <c r="H249" i="3" a="1"/>
  <c r="H249" i="3" s="1"/>
  <c r="G249" i="3" a="1"/>
  <c r="G249" i="3" s="1"/>
  <c r="J248" i="3" a="1"/>
  <c r="J248" i="3" s="1"/>
  <c r="I248" i="3" a="1"/>
  <c r="I248" i="3" s="1"/>
  <c r="H248" i="3" a="1"/>
  <c r="H248" i="3" s="1"/>
  <c r="G248" i="3" a="1"/>
  <c r="G248" i="3" s="1"/>
  <c r="J247" i="3" a="1"/>
  <c r="J247" i="3" s="1"/>
  <c r="I247" i="3" a="1"/>
  <c r="I247" i="3" s="1"/>
  <c r="H247" i="3" a="1"/>
  <c r="H247" i="3" s="1"/>
  <c r="G247" i="3" a="1"/>
  <c r="G247" i="3" s="1"/>
  <c r="J246" i="3" a="1"/>
  <c r="J246" i="3" s="1"/>
  <c r="I246" i="3" a="1"/>
  <c r="I246" i="3" s="1"/>
  <c r="H246" i="3" a="1"/>
  <c r="H246" i="3" s="1"/>
  <c r="G246" i="3" a="1"/>
  <c r="G246" i="3" s="1"/>
  <c r="J245" i="3" a="1"/>
  <c r="J245" i="3" s="1"/>
  <c r="I245" i="3" a="1"/>
  <c r="I245" i="3" s="1"/>
  <c r="H245" i="3" a="1"/>
  <c r="H245" i="3" s="1"/>
  <c r="G245" i="3" a="1"/>
  <c r="G245" i="3" s="1"/>
  <c r="J244" i="3" a="1"/>
  <c r="J244" i="3" s="1"/>
  <c r="I244" i="3" a="1"/>
  <c r="I244" i="3" s="1"/>
  <c r="H244" i="3" a="1"/>
  <c r="H244" i="3" s="1"/>
  <c r="G244" i="3" a="1"/>
  <c r="G244" i="3" s="1"/>
  <c r="J243" i="3" a="1"/>
  <c r="J243" i="3" s="1"/>
  <c r="I243" i="3" a="1"/>
  <c r="I243" i="3" s="1"/>
  <c r="H243" i="3" a="1"/>
  <c r="H243" i="3" s="1"/>
  <c r="G243" i="3" a="1"/>
  <c r="G243" i="3" s="1"/>
  <c r="J242" i="3" a="1"/>
  <c r="J242" i="3" s="1"/>
  <c r="I242" i="3" a="1"/>
  <c r="I242" i="3" s="1"/>
  <c r="H242" i="3" a="1"/>
  <c r="H242" i="3" s="1"/>
  <c r="G242" i="3" a="1"/>
  <c r="G242" i="3" s="1"/>
  <c r="J241" i="3" a="1"/>
  <c r="J241" i="3" s="1"/>
  <c r="I241" i="3" a="1"/>
  <c r="I241" i="3" s="1"/>
  <c r="H241" i="3" a="1"/>
  <c r="H241" i="3" s="1"/>
  <c r="G241" i="3" a="1"/>
  <c r="G241" i="3" s="1"/>
  <c r="J240" i="3" a="1"/>
  <c r="J240" i="3" s="1"/>
  <c r="I240" i="3" a="1"/>
  <c r="I240" i="3" s="1"/>
  <c r="H240" i="3" a="1"/>
  <c r="H240" i="3" s="1"/>
  <c r="G240" i="3" a="1"/>
  <c r="G240" i="3" s="1"/>
  <c r="J239" i="3" a="1"/>
  <c r="J239" i="3" s="1"/>
  <c r="I239" i="3" a="1"/>
  <c r="I239" i="3" s="1"/>
  <c r="H239" i="3" a="1"/>
  <c r="H239" i="3" s="1"/>
  <c r="G239" i="3" a="1"/>
  <c r="G239" i="3" s="1"/>
  <c r="J238" i="3" a="1"/>
  <c r="J238" i="3" s="1"/>
  <c r="I238" i="3" a="1"/>
  <c r="I238" i="3" s="1"/>
  <c r="H238" i="3" a="1"/>
  <c r="H238" i="3" s="1"/>
  <c r="G238" i="3" a="1"/>
  <c r="G238" i="3" s="1"/>
  <c r="J237" i="3" a="1"/>
  <c r="J237" i="3" s="1"/>
  <c r="I237" i="3" a="1"/>
  <c r="I237" i="3" s="1"/>
  <c r="H237" i="3" a="1"/>
  <c r="H237" i="3" s="1"/>
  <c r="G237" i="3" a="1"/>
  <c r="G237" i="3" s="1"/>
  <c r="J236" i="3" a="1"/>
  <c r="J236" i="3" s="1"/>
  <c r="I236" i="3" a="1"/>
  <c r="I236" i="3" s="1"/>
  <c r="H236" i="3" a="1"/>
  <c r="H236" i="3" s="1"/>
  <c r="G236" i="3" a="1"/>
  <c r="G236" i="3" s="1"/>
  <c r="J235" i="3" a="1"/>
  <c r="J235" i="3" s="1"/>
  <c r="I235" i="3" a="1"/>
  <c r="I235" i="3" s="1"/>
  <c r="H235" i="3" a="1"/>
  <c r="H235" i="3" s="1"/>
  <c r="G235" i="3" a="1"/>
  <c r="G235" i="3" s="1"/>
  <c r="J234" i="3" a="1"/>
  <c r="J234" i="3" s="1"/>
  <c r="I234" i="3" a="1"/>
  <c r="I234" i="3" s="1"/>
  <c r="H234" i="3" a="1"/>
  <c r="H234" i="3" s="1"/>
  <c r="G234" i="3" a="1"/>
  <c r="G234" i="3" s="1"/>
  <c r="J233" i="3" a="1"/>
  <c r="J233" i="3" s="1"/>
  <c r="I233" i="3" a="1"/>
  <c r="I233" i="3" s="1"/>
  <c r="H233" i="3" a="1"/>
  <c r="H233" i="3" s="1"/>
  <c r="G233" i="3" a="1"/>
  <c r="G233" i="3" s="1"/>
  <c r="J232" i="3" a="1"/>
  <c r="J232" i="3" s="1"/>
  <c r="I232" i="3" a="1"/>
  <c r="I232" i="3" s="1"/>
  <c r="H232" i="3" a="1"/>
  <c r="H232" i="3" s="1"/>
  <c r="G232" i="3" a="1"/>
  <c r="G232" i="3" s="1"/>
  <c r="J231" i="3" a="1"/>
  <c r="J231" i="3" s="1"/>
  <c r="I231" i="3" a="1"/>
  <c r="I231" i="3" s="1"/>
  <c r="H231" i="3" a="1"/>
  <c r="H231" i="3" s="1"/>
  <c r="G231" i="3" a="1"/>
  <c r="G231" i="3" s="1"/>
  <c r="J230" i="3" a="1"/>
  <c r="J230" i="3" s="1"/>
  <c r="I230" i="3" a="1"/>
  <c r="I230" i="3" s="1"/>
  <c r="H230" i="3" a="1"/>
  <c r="H230" i="3" s="1"/>
  <c r="G230" i="3" a="1"/>
  <c r="G230" i="3" s="1"/>
  <c r="J229" i="3" a="1"/>
  <c r="J229" i="3" s="1"/>
  <c r="I229" i="3" a="1"/>
  <c r="I229" i="3" s="1"/>
  <c r="H229" i="3" a="1"/>
  <c r="H229" i="3" s="1"/>
  <c r="G229" i="3" a="1"/>
  <c r="G229" i="3" s="1"/>
  <c r="J228" i="3" a="1"/>
  <c r="J228" i="3" s="1"/>
  <c r="I228" i="3" a="1"/>
  <c r="I228" i="3" s="1"/>
  <c r="H228" i="3" a="1"/>
  <c r="H228" i="3" s="1"/>
  <c r="G228" i="3" a="1"/>
  <c r="G228" i="3" s="1"/>
  <c r="J227" i="3" a="1"/>
  <c r="J227" i="3" s="1"/>
  <c r="I227" i="3" a="1"/>
  <c r="I227" i="3" s="1"/>
  <c r="H227" i="3" a="1"/>
  <c r="H227" i="3" s="1"/>
  <c r="G227" i="3" a="1"/>
  <c r="G227" i="3" s="1"/>
  <c r="J226" i="3" a="1"/>
  <c r="J226" i="3" s="1"/>
  <c r="I226" i="3" a="1"/>
  <c r="I226" i="3" s="1"/>
  <c r="H226" i="3" a="1"/>
  <c r="H226" i="3" s="1"/>
  <c r="G226" i="3" a="1"/>
  <c r="G226" i="3" s="1"/>
  <c r="J225" i="3" a="1"/>
  <c r="J225" i="3" s="1"/>
  <c r="I225" i="3" a="1"/>
  <c r="I225" i="3" s="1"/>
  <c r="H225" i="3" a="1"/>
  <c r="H225" i="3" s="1"/>
  <c r="G225" i="3" a="1"/>
  <c r="G225" i="3" s="1"/>
  <c r="J224" i="3" a="1"/>
  <c r="J224" i="3" s="1"/>
  <c r="I224" i="3" a="1"/>
  <c r="I224" i="3" s="1"/>
  <c r="H224" i="3" a="1"/>
  <c r="H224" i="3" s="1"/>
  <c r="G224" i="3" a="1"/>
  <c r="G224" i="3" s="1"/>
  <c r="J223" i="3" a="1"/>
  <c r="J223" i="3" s="1"/>
  <c r="I223" i="3" a="1"/>
  <c r="I223" i="3" s="1"/>
  <c r="H223" i="3" a="1"/>
  <c r="H223" i="3" s="1"/>
  <c r="G223" i="3" a="1"/>
  <c r="G223" i="3" s="1"/>
  <c r="J222" i="3" a="1"/>
  <c r="J222" i="3" s="1"/>
  <c r="I222" i="3" a="1"/>
  <c r="I222" i="3" s="1"/>
  <c r="H222" i="3" a="1"/>
  <c r="H222" i="3" s="1"/>
  <c r="G222" i="3" a="1"/>
  <c r="G222" i="3" s="1"/>
  <c r="J221" i="3" a="1"/>
  <c r="J221" i="3" s="1"/>
  <c r="I221" i="3" a="1"/>
  <c r="I221" i="3" s="1"/>
  <c r="H221" i="3" a="1"/>
  <c r="H221" i="3" s="1"/>
  <c r="G221" i="3" a="1"/>
  <c r="G221" i="3" s="1"/>
  <c r="J220" i="3" a="1"/>
  <c r="J220" i="3" s="1"/>
  <c r="I220" i="3" a="1"/>
  <c r="I220" i="3" s="1"/>
  <c r="H220" i="3" a="1"/>
  <c r="H220" i="3" s="1"/>
  <c r="G220" i="3" a="1"/>
  <c r="G220" i="3" s="1"/>
  <c r="J219" i="3" a="1"/>
  <c r="J219" i="3" s="1"/>
  <c r="I219" i="3" a="1"/>
  <c r="I219" i="3" s="1"/>
  <c r="H219" i="3" a="1"/>
  <c r="H219" i="3" s="1"/>
  <c r="G219" i="3" a="1"/>
  <c r="G219" i="3" s="1"/>
  <c r="J218" i="3" a="1"/>
  <c r="J218" i="3" s="1"/>
  <c r="I218" i="3" a="1"/>
  <c r="I218" i="3" s="1"/>
  <c r="H218" i="3" a="1"/>
  <c r="H218" i="3" s="1"/>
  <c r="G218" i="3" a="1"/>
  <c r="G218" i="3" s="1"/>
  <c r="J217" i="3" a="1"/>
  <c r="J217" i="3" s="1"/>
  <c r="I217" i="3" a="1"/>
  <c r="I217" i="3" s="1"/>
  <c r="H217" i="3" a="1"/>
  <c r="H217" i="3" s="1"/>
  <c r="G217" i="3" a="1"/>
  <c r="G217" i="3" s="1"/>
  <c r="J216" i="3" a="1"/>
  <c r="J216" i="3" s="1"/>
  <c r="I216" i="3" a="1"/>
  <c r="I216" i="3" s="1"/>
  <c r="H216" i="3" a="1"/>
  <c r="H216" i="3" s="1"/>
  <c r="G216" i="3" a="1"/>
  <c r="G216" i="3" s="1"/>
  <c r="J215" i="3" a="1"/>
  <c r="J215" i="3" s="1"/>
  <c r="I215" i="3" a="1"/>
  <c r="I215" i="3" s="1"/>
  <c r="H215" i="3" a="1"/>
  <c r="H215" i="3" s="1"/>
  <c r="G215" i="3" a="1"/>
  <c r="G215" i="3" s="1"/>
  <c r="J214" i="3" a="1"/>
  <c r="J214" i="3" s="1"/>
  <c r="I214" i="3" a="1"/>
  <c r="I214" i="3" s="1"/>
  <c r="H214" i="3" a="1"/>
  <c r="H214" i="3" s="1"/>
  <c r="G214" i="3" a="1"/>
  <c r="G214" i="3" s="1"/>
  <c r="J213" i="3" a="1"/>
  <c r="J213" i="3" s="1"/>
  <c r="I213" i="3" a="1"/>
  <c r="I213" i="3" s="1"/>
  <c r="H213" i="3" a="1"/>
  <c r="H213" i="3" s="1"/>
  <c r="G213" i="3" a="1"/>
  <c r="G213" i="3" s="1"/>
  <c r="J212" i="3" a="1"/>
  <c r="J212" i="3" s="1"/>
  <c r="I212" i="3" a="1"/>
  <c r="I212" i="3" s="1"/>
  <c r="H212" i="3" a="1"/>
  <c r="H212" i="3" s="1"/>
  <c r="G212" i="3" a="1"/>
  <c r="G212" i="3" s="1"/>
  <c r="J211" i="3" a="1"/>
  <c r="J211" i="3" s="1"/>
  <c r="I211" i="3" a="1"/>
  <c r="I211" i="3" s="1"/>
  <c r="H211" i="3" a="1"/>
  <c r="H211" i="3" s="1"/>
  <c r="G211" i="3" a="1"/>
  <c r="G211" i="3" s="1"/>
  <c r="J210" i="3" a="1"/>
  <c r="J210" i="3" s="1"/>
  <c r="I210" i="3" a="1"/>
  <c r="I210" i="3" s="1"/>
  <c r="H210" i="3" a="1"/>
  <c r="H210" i="3" s="1"/>
  <c r="G210" i="3" a="1"/>
  <c r="G210" i="3" s="1"/>
  <c r="J209" i="3" a="1"/>
  <c r="J209" i="3" s="1"/>
  <c r="I209" i="3" a="1"/>
  <c r="I209" i="3" s="1"/>
  <c r="H209" i="3" a="1"/>
  <c r="H209" i="3" s="1"/>
  <c r="G209" i="3" a="1"/>
  <c r="G209" i="3" s="1"/>
  <c r="J208" i="3" a="1"/>
  <c r="J208" i="3" s="1"/>
  <c r="I208" i="3" a="1"/>
  <c r="I208" i="3" s="1"/>
  <c r="H208" i="3" a="1"/>
  <c r="H208" i="3" s="1"/>
  <c r="G208" i="3" a="1"/>
  <c r="G208" i="3" s="1"/>
  <c r="J207" i="3" a="1"/>
  <c r="J207" i="3" s="1"/>
  <c r="I207" i="3" a="1"/>
  <c r="I207" i="3" s="1"/>
  <c r="H207" i="3" a="1"/>
  <c r="H207" i="3" s="1"/>
  <c r="G207" i="3" a="1"/>
  <c r="G207" i="3" s="1"/>
  <c r="J206" i="3" a="1"/>
  <c r="J206" i="3" s="1"/>
  <c r="I206" i="3" a="1"/>
  <c r="I206" i="3" s="1"/>
  <c r="H206" i="3" a="1"/>
  <c r="H206" i="3" s="1"/>
  <c r="G206" i="3" a="1"/>
  <c r="G206" i="3" s="1"/>
  <c r="J205" i="3" a="1"/>
  <c r="J205" i="3" s="1"/>
  <c r="I205" i="3" a="1"/>
  <c r="I205" i="3" s="1"/>
  <c r="H205" i="3" a="1"/>
  <c r="H205" i="3" s="1"/>
  <c r="G205" i="3" a="1"/>
  <c r="G205" i="3" s="1"/>
  <c r="J204" i="3" a="1"/>
  <c r="J204" i="3" s="1"/>
  <c r="I204" i="3" a="1"/>
  <c r="I204" i="3" s="1"/>
  <c r="H204" i="3" a="1"/>
  <c r="H204" i="3" s="1"/>
  <c r="G204" i="3" a="1"/>
  <c r="G204" i="3" s="1"/>
  <c r="J203" i="3" a="1"/>
  <c r="J203" i="3" s="1"/>
  <c r="I203" i="3" a="1"/>
  <c r="I203" i="3" s="1"/>
  <c r="H203" i="3" a="1"/>
  <c r="H203" i="3" s="1"/>
  <c r="G203" i="3" a="1"/>
  <c r="G203" i="3" s="1"/>
  <c r="J202" i="3" a="1"/>
  <c r="J202" i="3" s="1"/>
  <c r="I202" i="3" a="1"/>
  <c r="I202" i="3" s="1"/>
  <c r="H202" i="3" a="1"/>
  <c r="H202" i="3" s="1"/>
  <c r="G202" i="3" a="1"/>
  <c r="G202" i="3" s="1"/>
  <c r="J201" i="3" a="1"/>
  <c r="J201" i="3" s="1"/>
  <c r="I201" i="3" a="1"/>
  <c r="I201" i="3" s="1"/>
  <c r="H201" i="3" a="1"/>
  <c r="H201" i="3" s="1"/>
  <c r="G201" i="3" a="1"/>
  <c r="G201" i="3" s="1"/>
  <c r="J200" i="3" a="1"/>
  <c r="J200" i="3" s="1"/>
  <c r="I200" i="3" a="1"/>
  <c r="I200" i="3" s="1"/>
  <c r="H200" i="3" a="1"/>
  <c r="H200" i="3" s="1"/>
  <c r="G200" i="3" a="1"/>
  <c r="G200" i="3" s="1"/>
  <c r="J199" i="3" a="1"/>
  <c r="J199" i="3" s="1"/>
  <c r="I199" i="3" a="1"/>
  <c r="I199" i="3" s="1"/>
  <c r="H199" i="3" a="1"/>
  <c r="H199" i="3" s="1"/>
  <c r="G199" i="3" a="1"/>
  <c r="G199" i="3" s="1"/>
  <c r="J198" i="3" a="1"/>
  <c r="J198" i="3" s="1"/>
  <c r="I198" i="3" a="1"/>
  <c r="I198" i="3" s="1"/>
  <c r="H198" i="3" a="1"/>
  <c r="H198" i="3" s="1"/>
  <c r="G198" i="3" a="1"/>
  <c r="G198" i="3" s="1"/>
  <c r="J197" i="3" a="1"/>
  <c r="J197" i="3" s="1"/>
  <c r="I197" i="3" a="1"/>
  <c r="I197" i="3" s="1"/>
  <c r="H197" i="3" a="1"/>
  <c r="H197" i="3" s="1"/>
  <c r="G197" i="3" a="1"/>
  <c r="G197" i="3" s="1"/>
  <c r="J196" i="3" a="1"/>
  <c r="J196" i="3" s="1"/>
  <c r="I196" i="3" a="1"/>
  <c r="I196" i="3" s="1"/>
  <c r="H196" i="3" a="1"/>
  <c r="H196" i="3" s="1"/>
  <c r="G196" i="3" a="1"/>
  <c r="G196" i="3" s="1"/>
  <c r="J195" i="3" a="1"/>
  <c r="J195" i="3" s="1"/>
  <c r="I195" i="3" a="1"/>
  <c r="I195" i="3" s="1"/>
  <c r="H195" i="3" a="1"/>
  <c r="H195" i="3" s="1"/>
  <c r="G195" i="3" a="1"/>
  <c r="G195" i="3" s="1"/>
  <c r="J194" i="3" a="1"/>
  <c r="J194" i="3" s="1"/>
  <c r="I194" i="3" a="1"/>
  <c r="I194" i="3" s="1"/>
  <c r="H194" i="3" a="1"/>
  <c r="H194" i="3" s="1"/>
  <c r="G194" i="3" a="1"/>
  <c r="G194" i="3" s="1"/>
  <c r="J193" i="3" a="1"/>
  <c r="J193" i="3" s="1"/>
  <c r="I193" i="3" a="1"/>
  <c r="I193" i="3" s="1"/>
  <c r="H193" i="3" a="1"/>
  <c r="H193" i="3" s="1"/>
  <c r="G193" i="3" a="1"/>
  <c r="G193" i="3" s="1"/>
  <c r="J192" i="3" a="1"/>
  <c r="J192" i="3" s="1"/>
  <c r="I192" i="3" a="1"/>
  <c r="I192" i="3" s="1"/>
  <c r="H192" i="3" a="1"/>
  <c r="H192" i="3" s="1"/>
  <c r="G192" i="3" a="1"/>
  <c r="G192" i="3" s="1"/>
  <c r="J191" i="3" a="1"/>
  <c r="J191" i="3" s="1"/>
  <c r="I191" i="3" a="1"/>
  <c r="I191" i="3" s="1"/>
  <c r="H191" i="3" a="1"/>
  <c r="H191" i="3" s="1"/>
  <c r="G191" i="3" a="1"/>
  <c r="G191" i="3" s="1"/>
  <c r="J190" i="3" a="1"/>
  <c r="J190" i="3" s="1"/>
  <c r="I190" i="3" a="1"/>
  <c r="I190" i="3" s="1"/>
  <c r="H190" i="3" a="1"/>
  <c r="H190" i="3" s="1"/>
  <c r="G190" i="3" a="1"/>
  <c r="G190" i="3" s="1"/>
  <c r="J189" i="3" a="1"/>
  <c r="J189" i="3" s="1"/>
  <c r="I189" i="3" a="1"/>
  <c r="I189" i="3" s="1"/>
  <c r="H189" i="3" a="1"/>
  <c r="H189" i="3" s="1"/>
  <c r="G189" i="3" a="1"/>
  <c r="G189" i="3" s="1"/>
  <c r="J188" i="3" a="1"/>
  <c r="J188" i="3" s="1"/>
  <c r="I188" i="3" a="1"/>
  <c r="I188" i="3" s="1"/>
  <c r="H188" i="3" a="1"/>
  <c r="H188" i="3" s="1"/>
  <c r="G188" i="3" a="1"/>
  <c r="G188" i="3" s="1"/>
  <c r="J187" i="3" a="1"/>
  <c r="J187" i="3" s="1"/>
  <c r="I187" i="3" a="1"/>
  <c r="I187" i="3" s="1"/>
  <c r="H187" i="3" a="1"/>
  <c r="H187" i="3" s="1"/>
  <c r="G187" i="3" a="1"/>
  <c r="G187" i="3" s="1"/>
  <c r="J186" i="3" a="1"/>
  <c r="J186" i="3" s="1"/>
  <c r="I186" i="3" a="1"/>
  <c r="I186" i="3" s="1"/>
  <c r="H186" i="3" a="1"/>
  <c r="H186" i="3" s="1"/>
  <c r="G186" i="3" a="1"/>
  <c r="G186" i="3" s="1"/>
  <c r="J185" i="3" a="1"/>
  <c r="J185" i="3" s="1"/>
  <c r="I185" i="3" a="1"/>
  <c r="I185" i="3" s="1"/>
  <c r="H185" i="3" a="1"/>
  <c r="H185" i="3" s="1"/>
  <c r="G185" i="3" a="1"/>
  <c r="G185" i="3" s="1"/>
  <c r="J184" i="3" a="1"/>
  <c r="J184" i="3" s="1"/>
  <c r="I184" i="3" a="1"/>
  <c r="I184" i="3" s="1"/>
  <c r="H184" i="3" a="1"/>
  <c r="H184" i="3" s="1"/>
  <c r="G184" i="3" a="1"/>
  <c r="G184" i="3" s="1"/>
  <c r="J183" i="3" a="1"/>
  <c r="J183" i="3" s="1"/>
  <c r="I183" i="3" a="1"/>
  <c r="I183" i="3" s="1"/>
  <c r="H183" i="3" a="1"/>
  <c r="H183" i="3" s="1"/>
  <c r="G183" i="3" a="1"/>
  <c r="G183" i="3" s="1"/>
  <c r="J182" i="3" a="1"/>
  <c r="J182" i="3" s="1"/>
  <c r="I182" i="3" a="1"/>
  <c r="I182" i="3" s="1"/>
  <c r="H182" i="3" a="1"/>
  <c r="H182" i="3" s="1"/>
  <c r="G182" i="3" a="1"/>
  <c r="G182" i="3" s="1"/>
  <c r="J181" i="3" a="1"/>
  <c r="J181" i="3" s="1"/>
  <c r="I181" i="3" a="1"/>
  <c r="I181" i="3" s="1"/>
  <c r="H181" i="3" a="1"/>
  <c r="H181" i="3" s="1"/>
  <c r="G181" i="3" a="1"/>
  <c r="G181" i="3" s="1"/>
  <c r="J180" i="3" a="1"/>
  <c r="J180" i="3" s="1"/>
  <c r="I180" i="3" a="1"/>
  <c r="I180" i="3" s="1"/>
  <c r="H180" i="3" a="1"/>
  <c r="H180" i="3" s="1"/>
  <c r="G180" i="3" a="1"/>
  <c r="G180" i="3" s="1"/>
  <c r="J179" i="3" a="1"/>
  <c r="J179" i="3" s="1"/>
  <c r="I179" i="3" a="1"/>
  <c r="I179" i="3" s="1"/>
  <c r="H179" i="3" a="1"/>
  <c r="H179" i="3" s="1"/>
  <c r="G179" i="3" a="1"/>
  <c r="G179" i="3" s="1"/>
  <c r="J178" i="3" a="1"/>
  <c r="J178" i="3" s="1"/>
  <c r="I178" i="3" a="1"/>
  <c r="I178" i="3" s="1"/>
  <c r="H178" i="3" a="1"/>
  <c r="H178" i="3" s="1"/>
  <c r="G178" i="3" a="1"/>
  <c r="G178" i="3" s="1"/>
  <c r="J177" i="3" a="1"/>
  <c r="J177" i="3" s="1"/>
  <c r="I177" i="3" a="1"/>
  <c r="I177" i="3" s="1"/>
  <c r="H177" i="3" a="1"/>
  <c r="H177" i="3" s="1"/>
  <c r="G177" i="3" a="1"/>
  <c r="G177" i="3" s="1"/>
  <c r="J176" i="3" a="1"/>
  <c r="J176" i="3" s="1"/>
  <c r="I176" i="3" a="1"/>
  <c r="I176" i="3" s="1"/>
  <c r="H176" i="3" a="1"/>
  <c r="H176" i="3" s="1"/>
  <c r="G176" i="3" a="1"/>
  <c r="G176" i="3" s="1"/>
  <c r="J175" i="3" a="1"/>
  <c r="J175" i="3" s="1"/>
  <c r="I175" i="3" a="1"/>
  <c r="I175" i="3" s="1"/>
  <c r="H175" i="3" a="1"/>
  <c r="H175" i="3" s="1"/>
  <c r="G175" i="3" a="1"/>
  <c r="G175" i="3" s="1"/>
  <c r="J174" i="3" a="1"/>
  <c r="J174" i="3" s="1"/>
  <c r="I174" i="3" a="1"/>
  <c r="I174" i="3" s="1"/>
  <c r="H174" i="3" a="1"/>
  <c r="H174" i="3" s="1"/>
  <c r="G174" i="3" a="1"/>
  <c r="G174" i="3" s="1"/>
  <c r="J173" i="3" a="1"/>
  <c r="J173" i="3" s="1"/>
  <c r="I173" i="3" a="1"/>
  <c r="I173" i="3" s="1"/>
  <c r="H173" i="3" a="1"/>
  <c r="H173" i="3" s="1"/>
  <c r="G173" i="3" a="1"/>
  <c r="G173" i="3" s="1"/>
  <c r="J172" i="3" a="1"/>
  <c r="J172" i="3" s="1"/>
  <c r="I172" i="3" a="1"/>
  <c r="I172" i="3" s="1"/>
  <c r="H172" i="3" a="1"/>
  <c r="H172" i="3" s="1"/>
  <c r="G172" i="3" a="1"/>
  <c r="G172" i="3" s="1"/>
  <c r="J171" i="3" a="1"/>
  <c r="J171" i="3" s="1"/>
  <c r="I171" i="3" a="1"/>
  <c r="I171" i="3" s="1"/>
  <c r="H171" i="3" a="1"/>
  <c r="H171" i="3" s="1"/>
  <c r="G171" i="3" a="1"/>
  <c r="G171" i="3" s="1"/>
  <c r="J170" i="3" a="1"/>
  <c r="J170" i="3" s="1"/>
  <c r="I170" i="3" a="1"/>
  <c r="I170" i="3" s="1"/>
  <c r="H170" i="3" a="1"/>
  <c r="H170" i="3" s="1"/>
  <c r="G170" i="3" a="1"/>
  <c r="G170" i="3" s="1"/>
  <c r="J169" i="3" a="1"/>
  <c r="J169" i="3" s="1"/>
  <c r="I169" i="3" a="1"/>
  <c r="I169" i="3" s="1"/>
  <c r="H169" i="3" a="1"/>
  <c r="H169" i="3" s="1"/>
  <c r="G169" i="3" a="1"/>
  <c r="G169" i="3" s="1"/>
  <c r="J168" i="3" a="1"/>
  <c r="J168" i="3" s="1"/>
  <c r="I168" i="3" a="1"/>
  <c r="I168" i="3" s="1"/>
  <c r="H168" i="3" a="1"/>
  <c r="H168" i="3" s="1"/>
  <c r="G168" i="3" a="1"/>
  <c r="G168" i="3" s="1"/>
  <c r="J167" i="3" a="1"/>
  <c r="J167" i="3" s="1"/>
  <c r="I167" i="3" a="1"/>
  <c r="I167" i="3" s="1"/>
  <c r="H167" i="3" a="1"/>
  <c r="H167" i="3" s="1"/>
  <c r="G167" i="3" a="1"/>
  <c r="G167" i="3" s="1"/>
  <c r="J166" i="3" a="1"/>
  <c r="J166" i="3" s="1"/>
  <c r="I166" i="3" a="1"/>
  <c r="I166" i="3" s="1"/>
  <c r="H166" i="3" a="1"/>
  <c r="H166" i="3" s="1"/>
  <c r="G166" i="3" a="1"/>
  <c r="G166" i="3" s="1"/>
  <c r="J165" i="3" a="1"/>
  <c r="J165" i="3" s="1"/>
  <c r="I165" i="3" a="1"/>
  <c r="I165" i="3" s="1"/>
  <c r="H165" i="3" a="1"/>
  <c r="H165" i="3" s="1"/>
  <c r="G165" i="3" a="1"/>
  <c r="G165" i="3" s="1"/>
  <c r="J164" i="3" a="1"/>
  <c r="J164" i="3" s="1"/>
  <c r="I164" i="3" a="1"/>
  <c r="I164" i="3" s="1"/>
  <c r="H164" i="3" a="1"/>
  <c r="H164" i="3" s="1"/>
  <c r="G164" i="3" a="1"/>
  <c r="G164" i="3" s="1"/>
  <c r="J163" i="3" a="1"/>
  <c r="J163" i="3" s="1"/>
  <c r="I163" i="3" a="1"/>
  <c r="I163" i="3" s="1"/>
  <c r="H163" i="3" a="1"/>
  <c r="H163" i="3" s="1"/>
  <c r="G163" i="3" a="1"/>
  <c r="G163" i="3" s="1"/>
  <c r="J162" i="3" a="1"/>
  <c r="J162" i="3" s="1"/>
  <c r="I162" i="3" a="1"/>
  <c r="I162" i="3" s="1"/>
  <c r="H162" i="3" a="1"/>
  <c r="H162" i="3" s="1"/>
  <c r="G162" i="3" a="1"/>
  <c r="G162" i="3" s="1"/>
  <c r="J161" i="3" a="1"/>
  <c r="J161" i="3" s="1"/>
  <c r="I161" i="3" a="1"/>
  <c r="I161" i="3" s="1"/>
  <c r="H161" i="3" a="1"/>
  <c r="H161" i="3" s="1"/>
  <c r="G161" i="3" a="1"/>
  <c r="G161" i="3" s="1"/>
  <c r="J160" i="3" a="1"/>
  <c r="J160" i="3" s="1"/>
  <c r="I160" i="3" a="1"/>
  <c r="I160" i="3" s="1"/>
  <c r="H160" i="3" a="1"/>
  <c r="H160" i="3" s="1"/>
  <c r="G160" i="3" a="1"/>
  <c r="G160" i="3" s="1"/>
  <c r="J159" i="3" a="1"/>
  <c r="J159" i="3" s="1"/>
  <c r="I159" i="3" a="1"/>
  <c r="I159" i="3" s="1"/>
  <c r="H159" i="3" a="1"/>
  <c r="H159" i="3" s="1"/>
  <c r="G159" i="3" a="1"/>
  <c r="G159" i="3" s="1"/>
  <c r="J158" i="3" a="1"/>
  <c r="J158" i="3" s="1"/>
  <c r="I158" i="3" a="1"/>
  <c r="I158" i="3" s="1"/>
  <c r="H158" i="3" a="1"/>
  <c r="H158" i="3" s="1"/>
  <c r="G158" i="3" a="1"/>
  <c r="G158" i="3" s="1"/>
  <c r="J157" i="3" a="1"/>
  <c r="J157" i="3" s="1"/>
  <c r="I157" i="3" a="1"/>
  <c r="I157" i="3" s="1"/>
  <c r="H157" i="3" a="1"/>
  <c r="H157" i="3" s="1"/>
  <c r="G157" i="3" a="1"/>
  <c r="G157" i="3" s="1"/>
  <c r="J156" i="3" a="1"/>
  <c r="J156" i="3" s="1"/>
  <c r="I156" i="3" a="1"/>
  <c r="I156" i="3" s="1"/>
  <c r="H156" i="3" a="1"/>
  <c r="H156" i="3" s="1"/>
  <c r="G156" i="3" a="1"/>
  <c r="G156" i="3" s="1"/>
  <c r="J155" i="3" a="1"/>
  <c r="J155" i="3" s="1"/>
  <c r="I155" i="3" a="1"/>
  <c r="I155" i="3" s="1"/>
  <c r="H155" i="3" a="1"/>
  <c r="H155" i="3" s="1"/>
  <c r="G155" i="3" a="1"/>
  <c r="G155" i="3" s="1"/>
  <c r="J154" i="3" a="1"/>
  <c r="J154" i="3" s="1"/>
  <c r="I154" i="3" a="1"/>
  <c r="I154" i="3" s="1"/>
  <c r="H154" i="3" a="1"/>
  <c r="H154" i="3" s="1"/>
  <c r="G154" i="3" a="1"/>
  <c r="G154" i="3" s="1"/>
  <c r="J153" i="3" a="1"/>
  <c r="J153" i="3" s="1"/>
  <c r="I153" i="3" a="1"/>
  <c r="I153" i="3" s="1"/>
  <c r="H153" i="3" a="1"/>
  <c r="H153" i="3" s="1"/>
  <c r="G153" i="3" a="1"/>
  <c r="G153" i="3" s="1"/>
  <c r="J152" i="3" a="1"/>
  <c r="J152" i="3" s="1"/>
  <c r="I152" i="3" a="1"/>
  <c r="I152" i="3" s="1"/>
  <c r="H152" i="3" a="1"/>
  <c r="H152" i="3" s="1"/>
  <c r="G152" i="3" a="1"/>
  <c r="G152" i="3" s="1"/>
  <c r="J151" i="3" a="1"/>
  <c r="J151" i="3" s="1"/>
  <c r="I151" i="3" a="1"/>
  <c r="I151" i="3" s="1"/>
  <c r="H151" i="3" a="1"/>
  <c r="H151" i="3" s="1"/>
  <c r="G151" i="3" a="1"/>
  <c r="G151" i="3" s="1"/>
  <c r="J150" i="3" a="1"/>
  <c r="J150" i="3" s="1"/>
  <c r="I150" i="3" a="1"/>
  <c r="I150" i="3" s="1"/>
  <c r="H150" i="3" a="1"/>
  <c r="H150" i="3" s="1"/>
  <c r="G150" i="3" a="1"/>
  <c r="G150" i="3" s="1"/>
  <c r="J149" i="3" a="1"/>
  <c r="J149" i="3" s="1"/>
  <c r="I149" i="3" a="1"/>
  <c r="I149" i="3" s="1"/>
  <c r="H149" i="3" a="1"/>
  <c r="H149" i="3" s="1"/>
  <c r="G149" i="3" a="1"/>
  <c r="G149" i="3" s="1"/>
  <c r="J148" i="3" a="1"/>
  <c r="J148" i="3" s="1"/>
  <c r="I148" i="3" a="1"/>
  <c r="I148" i="3" s="1"/>
  <c r="H148" i="3" a="1"/>
  <c r="H148" i="3" s="1"/>
  <c r="G148" i="3" a="1"/>
  <c r="G148" i="3" s="1"/>
  <c r="J147" i="3" a="1"/>
  <c r="J147" i="3" s="1"/>
  <c r="I147" i="3" a="1"/>
  <c r="I147" i="3" s="1"/>
  <c r="H147" i="3" a="1"/>
  <c r="H147" i="3" s="1"/>
  <c r="G147" i="3" a="1"/>
  <c r="G147" i="3" s="1"/>
  <c r="J146" i="3" a="1"/>
  <c r="J146" i="3" s="1"/>
  <c r="I146" i="3" a="1"/>
  <c r="I146" i="3" s="1"/>
  <c r="H146" i="3" a="1"/>
  <c r="H146" i="3" s="1"/>
  <c r="G146" i="3" a="1"/>
  <c r="G146" i="3" s="1"/>
  <c r="J145" i="3" a="1"/>
  <c r="J145" i="3" s="1"/>
  <c r="I145" i="3" a="1"/>
  <c r="I145" i="3" s="1"/>
  <c r="H145" i="3" a="1"/>
  <c r="H145" i="3" s="1"/>
  <c r="G145" i="3" a="1"/>
  <c r="G145" i="3" s="1"/>
  <c r="J144" i="3" a="1"/>
  <c r="J144" i="3" s="1"/>
  <c r="I144" i="3" a="1"/>
  <c r="I144" i="3" s="1"/>
  <c r="H144" i="3" a="1"/>
  <c r="H144" i="3" s="1"/>
  <c r="G144" i="3" a="1"/>
  <c r="G144" i="3" s="1"/>
  <c r="J143" i="3" a="1"/>
  <c r="J143" i="3" s="1"/>
  <c r="I143" i="3" a="1"/>
  <c r="I143" i="3" s="1"/>
  <c r="H143" i="3" a="1"/>
  <c r="H143" i="3" s="1"/>
  <c r="G143" i="3" a="1"/>
  <c r="G143" i="3" s="1"/>
  <c r="J142" i="3" a="1"/>
  <c r="J142" i="3" s="1"/>
  <c r="I142" i="3" a="1"/>
  <c r="I142" i="3" s="1"/>
  <c r="H142" i="3" a="1"/>
  <c r="H142" i="3" s="1"/>
  <c r="G142" i="3" a="1"/>
  <c r="G142" i="3" s="1"/>
  <c r="J141" i="3" a="1"/>
  <c r="J141" i="3" s="1"/>
  <c r="I141" i="3" a="1"/>
  <c r="I141" i="3" s="1"/>
  <c r="H141" i="3" a="1"/>
  <c r="H141" i="3" s="1"/>
  <c r="G141" i="3" a="1"/>
  <c r="G141" i="3" s="1"/>
  <c r="J140" i="3" a="1"/>
  <c r="J140" i="3" s="1"/>
  <c r="I140" i="3" a="1"/>
  <c r="I140" i="3" s="1"/>
  <c r="H140" i="3" a="1"/>
  <c r="H140" i="3" s="1"/>
  <c r="G140" i="3" a="1"/>
  <c r="G140" i="3" s="1"/>
  <c r="J139" i="3" a="1"/>
  <c r="J139" i="3" s="1"/>
  <c r="I139" i="3" a="1"/>
  <c r="I139" i="3" s="1"/>
  <c r="H139" i="3" a="1"/>
  <c r="H139" i="3" s="1"/>
  <c r="G139" i="3" a="1"/>
  <c r="G139" i="3" s="1"/>
  <c r="J138" i="3" a="1"/>
  <c r="J138" i="3" s="1"/>
  <c r="I138" i="3" a="1"/>
  <c r="I138" i="3" s="1"/>
  <c r="H138" i="3" a="1"/>
  <c r="H138" i="3" s="1"/>
  <c r="G138" i="3" a="1"/>
  <c r="G138" i="3" s="1"/>
  <c r="J137" i="3" a="1"/>
  <c r="J137" i="3" s="1"/>
  <c r="I137" i="3" a="1"/>
  <c r="I137" i="3" s="1"/>
  <c r="H137" i="3" a="1"/>
  <c r="H137" i="3" s="1"/>
  <c r="G137" i="3" a="1"/>
  <c r="G137" i="3" s="1"/>
  <c r="J136" i="3" a="1"/>
  <c r="J136" i="3" s="1"/>
  <c r="I136" i="3" a="1"/>
  <c r="I136" i="3" s="1"/>
  <c r="H136" i="3" a="1"/>
  <c r="H136" i="3" s="1"/>
  <c r="G136" i="3" a="1"/>
  <c r="G136" i="3" s="1"/>
  <c r="J135" i="3" a="1"/>
  <c r="J135" i="3" s="1"/>
  <c r="I135" i="3" a="1"/>
  <c r="I135" i="3" s="1"/>
  <c r="H135" i="3" a="1"/>
  <c r="H135" i="3" s="1"/>
  <c r="G135" i="3" a="1"/>
  <c r="G135" i="3" s="1"/>
  <c r="J134" i="3" a="1"/>
  <c r="J134" i="3" s="1"/>
  <c r="I134" i="3" a="1"/>
  <c r="I134" i="3" s="1"/>
  <c r="H134" i="3" a="1"/>
  <c r="H134" i="3" s="1"/>
  <c r="G134" i="3" a="1"/>
  <c r="G134" i="3" s="1"/>
  <c r="J133" i="3" a="1"/>
  <c r="J133" i="3" s="1"/>
  <c r="I133" i="3" a="1"/>
  <c r="I133" i="3" s="1"/>
  <c r="H133" i="3" a="1"/>
  <c r="H133" i="3" s="1"/>
  <c r="G133" i="3" a="1"/>
  <c r="G133" i="3" s="1"/>
  <c r="J132" i="3" a="1"/>
  <c r="J132" i="3" s="1"/>
  <c r="I132" i="3" a="1"/>
  <c r="I132" i="3" s="1"/>
  <c r="H132" i="3" a="1"/>
  <c r="H132" i="3" s="1"/>
  <c r="G132" i="3" a="1"/>
  <c r="G132" i="3" s="1"/>
  <c r="J131" i="3" a="1"/>
  <c r="J131" i="3" s="1"/>
  <c r="I131" i="3" a="1"/>
  <c r="I131" i="3" s="1"/>
  <c r="H131" i="3" a="1"/>
  <c r="H131" i="3" s="1"/>
  <c r="G131" i="3" a="1"/>
  <c r="G131" i="3" s="1"/>
  <c r="J130" i="3" a="1"/>
  <c r="J130" i="3" s="1"/>
  <c r="I130" i="3" a="1"/>
  <c r="I130" i="3" s="1"/>
  <c r="H130" i="3" a="1"/>
  <c r="H130" i="3" s="1"/>
  <c r="G130" i="3" a="1"/>
  <c r="G130" i="3" s="1"/>
  <c r="J129" i="3" a="1"/>
  <c r="J129" i="3" s="1"/>
  <c r="I129" i="3" a="1"/>
  <c r="I129" i="3" s="1"/>
  <c r="H129" i="3" a="1"/>
  <c r="H129" i="3" s="1"/>
  <c r="G129" i="3" a="1"/>
  <c r="G129" i="3" s="1"/>
  <c r="J128" i="3" a="1"/>
  <c r="J128" i="3" s="1"/>
  <c r="I128" i="3" a="1"/>
  <c r="I128" i="3" s="1"/>
  <c r="H128" i="3" a="1"/>
  <c r="H128" i="3" s="1"/>
  <c r="G128" i="3" a="1"/>
  <c r="G128" i="3" s="1"/>
  <c r="J127" i="3" a="1"/>
  <c r="J127" i="3" s="1"/>
  <c r="I127" i="3" a="1"/>
  <c r="I127" i="3" s="1"/>
  <c r="H127" i="3" a="1"/>
  <c r="H127" i="3" s="1"/>
  <c r="G127" i="3" a="1"/>
  <c r="G127" i="3" s="1"/>
  <c r="J126" i="3" a="1"/>
  <c r="J126" i="3" s="1"/>
  <c r="I126" i="3" a="1"/>
  <c r="I126" i="3" s="1"/>
  <c r="H126" i="3" a="1"/>
  <c r="H126" i="3" s="1"/>
  <c r="G126" i="3" a="1"/>
  <c r="G126" i="3" s="1"/>
  <c r="J125" i="3" a="1"/>
  <c r="J125" i="3" s="1"/>
  <c r="I125" i="3" a="1"/>
  <c r="I125" i="3" s="1"/>
  <c r="H125" i="3" a="1"/>
  <c r="H125" i="3" s="1"/>
  <c r="G125" i="3" a="1"/>
  <c r="G125" i="3" s="1"/>
  <c r="J124" i="3" a="1"/>
  <c r="J124" i="3" s="1"/>
  <c r="I124" i="3" a="1"/>
  <c r="I124" i="3" s="1"/>
  <c r="H124" i="3" a="1"/>
  <c r="H124" i="3" s="1"/>
  <c r="G124" i="3" a="1"/>
  <c r="G124" i="3" s="1"/>
  <c r="J123" i="3" a="1"/>
  <c r="J123" i="3" s="1"/>
  <c r="I123" i="3" a="1"/>
  <c r="I123" i="3" s="1"/>
  <c r="H123" i="3" a="1"/>
  <c r="H123" i="3" s="1"/>
  <c r="G123" i="3" a="1"/>
  <c r="G123" i="3" s="1"/>
  <c r="J122" i="3" a="1"/>
  <c r="J122" i="3" s="1"/>
  <c r="I122" i="3" a="1"/>
  <c r="I122" i="3" s="1"/>
  <c r="H122" i="3" a="1"/>
  <c r="H122" i="3" s="1"/>
  <c r="G122" i="3" a="1"/>
  <c r="G122" i="3" s="1"/>
  <c r="J121" i="3" a="1"/>
  <c r="J121" i="3" s="1"/>
  <c r="I121" i="3" a="1"/>
  <c r="I121" i="3" s="1"/>
  <c r="H121" i="3" a="1"/>
  <c r="H121" i="3" s="1"/>
  <c r="G121" i="3" a="1"/>
  <c r="G121" i="3" s="1"/>
  <c r="J120" i="3" a="1"/>
  <c r="J120" i="3" s="1"/>
  <c r="I120" i="3" a="1"/>
  <c r="I120" i="3" s="1"/>
  <c r="H120" i="3" a="1"/>
  <c r="H120" i="3" s="1"/>
  <c r="G120" i="3" a="1"/>
  <c r="G120" i="3" s="1"/>
  <c r="J119" i="3" a="1"/>
  <c r="J119" i="3" s="1"/>
  <c r="I119" i="3" a="1"/>
  <c r="I119" i="3" s="1"/>
  <c r="H119" i="3" a="1"/>
  <c r="H119" i="3" s="1"/>
  <c r="G119" i="3" a="1"/>
  <c r="G119" i="3" s="1"/>
  <c r="J118" i="3" a="1"/>
  <c r="J118" i="3" s="1"/>
  <c r="I118" i="3" a="1"/>
  <c r="I118" i="3" s="1"/>
  <c r="H118" i="3" a="1"/>
  <c r="H118" i="3" s="1"/>
  <c r="G118" i="3" a="1"/>
  <c r="G118" i="3" s="1"/>
  <c r="J117" i="3" a="1"/>
  <c r="J117" i="3" s="1"/>
  <c r="I117" i="3" a="1"/>
  <c r="I117" i="3" s="1"/>
  <c r="H117" i="3" a="1"/>
  <c r="H117" i="3" s="1"/>
  <c r="G117" i="3" a="1"/>
  <c r="G117" i="3" s="1"/>
  <c r="J116" i="3" a="1"/>
  <c r="J116" i="3" s="1"/>
  <c r="I116" i="3" a="1"/>
  <c r="I116" i="3" s="1"/>
  <c r="H116" i="3" a="1"/>
  <c r="H116" i="3" s="1"/>
  <c r="G116" i="3" a="1"/>
  <c r="G116" i="3" s="1"/>
  <c r="J115" i="3" a="1"/>
  <c r="J115" i="3" s="1"/>
  <c r="I115" i="3" a="1"/>
  <c r="I115" i="3" s="1"/>
  <c r="H115" i="3" a="1"/>
  <c r="H115" i="3" s="1"/>
  <c r="G115" i="3" a="1"/>
  <c r="G115" i="3" s="1"/>
  <c r="J114" i="3" a="1"/>
  <c r="J114" i="3" s="1"/>
  <c r="I114" i="3" a="1"/>
  <c r="I114" i="3" s="1"/>
  <c r="H114" i="3" a="1"/>
  <c r="H114" i="3" s="1"/>
  <c r="G114" i="3" a="1"/>
  <c r="G114" i="3" s="1"/>
  <c r="J113" i="3" a="1"/>
  <c r="J113" i="3" s="1"/>
  <c r="I113" i="3" a="1"/>
  <c r="I113" i="3" s="1"/>
  <c r="H113" i="3" a="1"/>
  <c r="H113" i="3" s="1"/>
  <c r="G113" i="3" a="1"/>
  <c r="G113" i="3" s="1"/>
  <c r="J112" i="3" a="1"/>
  <c r="J112" i="3" s="1"/>
  <c r="I112" i="3" a="1"/>
  <c r="I112" i="3" s="1"/>
  <c r="H112" i="3" a="1"/>
  <c r="H112" i="3" s="1"/>
  <c r="G112" i="3" a="1"/>
  <c r="G112" i="3" s="1"/>
  <c r="J111" i="3" a="1"/>
  <c r="J111" i="3" s="1"/>
  <c r="I111" i="3" a="1"/>
  <c r="I111" i="3" s="1"/>
  <c r="H111" i="3" a="1"/>
  <c r="H111" i="3" s="1"/>
  <c r="G111" i="3" a="1"/>
  <c r="G111" i="3" s="1"/>
  <c r="J110" i="3" a="1"/>
  <c r="J110" i="3" s="1"/>
  <c r="I110" i="3" a="1"/>
  <c r="I110" i="3" s="1"/>
  <c r="H110" i="3" a="1"/>
  <c r="H110" i="3" s="1"/>
  <c r="G110" i="3" a="1"/>
  <c r="G110" i="3" s="1"/>
  <c r="J109" i="3" a="1"/>
  <c r="J109" i="3" s="1"/>
  <c r="I109" i="3" a="1"/>
  <c r="I109" i="3" s="1"/>
  <c r="H109" i="3" a="1"/>
  <c r="H109" i="3" s="1"/>
  <c r="G109" i="3" a="1"/>
  <c r="G109" i="3" s="1"/>
  <c r="J108" i="3" a="1"/>
  <c r="J108" i="3" s="1"/>
  <c r="I108" i="3" a="1"/>
  <c r="I108" i="3" s="1"/>
  <c r="H108" i="3" a="1"/>
  <c r="H108" i="3" s="1"/>
  <c r="G108" i="3" a="1"/>
  <c r="G108" i="3" s="1"/>
  <c r="J107" i="3" a="1"/>
  <c r="J107" i="3" s="1"/>
  <c r="I107" i="3" a="1"/>
  <c r="I107" i="3" s="1"/>
  <c r="H107" i="3" a="1"/>
  <c r="H107" i="3" s="1"/>
  <c r="G107" i="3" a="1"/>
  <c r="G107" i="3" s="1"/>
  <c r="J106" i="3" a="1"/>
  <c r="J106" i="3" s="1"/>
  <c r="I106" i="3" a="1"/>
  <c r="I106" i="3" s="1"/>
  <c r="H106" i="3" a="1"/>
  <c r="H106" i="3" s="1"/>
  <c r="G106" i="3" a="1"/>
  <c r="G106" i="3" s="1"/>
  <c r="J105" i="3" a="1"/>
  <c r="J105" i="3" s="1"/>
  <c r="I105" i="3" a="1"/>
  <c r="I105" i="3" s="1"/>
  <c r="H105" i="3" a="1"/>
  <c r="H105" i="3" s="1"/>
  <c r="G105" i="3" a="1"/>
  <c r="G105" i="3" s="1"/>
  <c r="J104" i="3" a="1"/>
  <c r="J104" i="3" s="1"/>
  <c r="I104" i="3" a="1"/>
  <c r="I104" i="3" s="1"/>
  <c r="H104" i="3" a="1"/>
  <c r="H104" i="3" s="1"/>
  <c r="G104" i="3" a="1"/>
  <c r="G104" i="3" s="1"/>
  <c r="J103" i="3" a="1"/>
  <c r="J103" i="3" s="1"/>
  <c r="I103" i="3" a="1"/>
  <c r="I103" i="3" s="1"/>
  <c r="H103" i="3" a="1"/>
  <c r="H103" i="3" s="1"/>
  <c r="G103" i="3" a="1"/>
  <c r="G103" i="3" s="1"/>
  <c r="J102" i="3" a="1"/>
  <c r="J102" i="3" s="1"/>
  <c r="I102" i="3" a="1"/>
  <c r="I102" i="3" s="1"/>
  <c r="H102" i="3" a="1"/>
  <c r="H102" i="3" s="1"/>
  <c r="G102" i="3" a="1"/>
  <c r="G102" i="3" s="1"/>
  <c r="J101" i="3" a="1"/>
  <c r="J101" i="3" s="1"/>
  <c r="I101" i="3" a="1"/>
  <c r="I101" i="3" s="1"/>
  <c r="H101" i="3" a="1"/>
  <c r="H101" i="3" s="1"/>
  <c r="G101" i="3" a="1"/>
  <c r="G101" i="3" s="1"/>
  <c r="J100" i="3" a="1"/>
  <c r="J100" i="3" s="1"/>
  <c r="I100" i="3" a="1"/>
  <c r="I100" i="3" s="1"/>
  <c r="H100" i="3" a="1"/>
  <c r="H100" i="3" s="1"/>
  <c r="G100" i="3" a="1"/>
  <c r="G100" i="3" s="1"/>
  <c r="J99" i="3" a="1"/>
  <c r="J99" i="3" s="1"/>
  <c r="I99" i="3" a="1"/>
  <c r="I99" i="3" s="1"/>
  <c r="H99" i="3" a="1"/>
  <c r="H99" i="3" s="1"/>
  <c r="G99" i="3" a="1"/>
  <c r="G99" i="3" s="1"/>
  <c r="J98" i="3" a="1"/>
  <c r="J98" i="3" s="1"/>
  <c r="I98" i="3" a="1"/>
  <c r="I98" i="3" s="1"/>
  <c r="H98" i="3" a="1"/>
  <c r="H98" i="3" s="1"/>
  <c r="G98" i="3" a="1"/>
  <c r="G98" i="3" s="1"/>
  <c r="J97" i="3" a="1"/>
  <c r="J97" i="3" s="1"/>
  <c r="I97" i="3" a="1"/>
  <c r="I97" i="3" s="1"/>
  <c r="H97" i="3" a="1"/>
  <c r="H97" i="3" s="1"/>
  <c r="G97" i="3" a="1"/>
  <c r="G97" i="3" s="1"/>
  <c r="J96" i="3" a="1"/>
  <c r="J96" i="3" s="1"/>
  <c r="I96" i="3" a="1"/>
  <c r="I96" i="3" s="1"/>
  <c r="H96" i="3" a="1"/>
  <c r="H96" i="3" s="1"/>
  <c r="G96" i="3" a="1"/>
  <c r="G96" i="3" s="1"/>
  <c r="J95" i="3" a="1"/>
  <c r="J95" i="3" s="1"/>
  <c r="I95" i="3" a="1"/>
  <c r="I95" i="3" s="1"/>
  <c r="H95" i="3" a="1"/>
  <c r="H95" i="3" s="1"/>
  <c r="G95" i="3" a="1"/>
  <c r="G95" i="3" s="1"/>
  <c r="J94" i="3" a="1"/>
  <c r="J94" i="3" s="1"/>
  <c r="I94" i="3" a="1"/>
  <c r="I94" i="3" s="1"/>
  <c r="H94" i="3" a="1"/>
  <c r="H94" i="3" s="1"/>
  <c r="G94" i="3" a="1"/>
  <c r="G94" i="3" s="1"/>
  <c r="J93" i="3" a="1"/>
  <c r="J93" i="3" s="1"/>
  <c r="I93" i="3" a="1"/>
  <c r="I93" i="3" s="1"/>
  <c r="H93" i="3" a="1"/>
  <c r="H93" i="3" s="1"/>
  <c r="G93" i="3" a="1"/>
  <c r="G93" i="3" s="1"/>
  <c r="J92" i="3" a="1"/>
  <c r="J92" i="3" s="1"/>
  <c r="I92" i="3" a="1"/>
  <c r="I92" i="3" s="1"/>
  <c r="H92" i="3" a="1"/>
  <c r="H92" i="3" s="1"/>
  <c r="G92" i="3" a="1"/>
  <c r="G92" i="3" s="1"/>
  <c r="J91" i="3" a="1"/>
  <c r="J91" i="3" s="1"/>
  <c r="I91" i="3" a="1"/>
  <c r="I91" i="3" s="1"/>
  <c r="H91" i="3" a="1"/>
  <c r="H91" i="3" s="1"/>
  <c r="G91" i="3" a="1"/>
  <c r="G91" i="3" s="1"/>
  <c r="J90" i="3" a="1"/>
  <c r="J90" i="3" s="1"/>
  <c r="I90" i="3" a="1"/>
  <c r="I90" i="3" s="1"/>
  <c r="H90" i="3" a="1"/>
  <c r="H90" i="3" s="1"/>
  <c r="G90" i="3" a="1"/>
  <c r="G90" i="3" s="1"/>
  <c r="J89" i="3" a="1"/>
  <c r="J89" i="3" s="1"/>
  <c r="I89" i="3" a="1"/>
  <c r="I89" i="3" s="1"/>
  <c r="H89" i="3" a="1"/>
  <c r="H89" i="3" s="1"/>
  <c r="G89" i="3" a="1"/>
  <c r="G89" i="3" s="1"/>
  <c r="J88" i="3" a="1"/>
  <c r="J88" i="3" s="1"/>
  <c r="I88" i="3" a="1"/>
  <c r="I88" i="3" s="1"/>
  <c r="H88" i="3" a="1"/>
  <c r="H88" i="3" s="1"/>
  <c r="G88" i="3" a="1"/>
  <c r="G88" i="3" s="1"/>
  <c r="J87" i="3" a="1"/>
  <c r="J87" i="3" s="1"/>
  <c r="I87" i="3" a="1"/>
  <c r="I87" i="3" s="1"/>
  <c r="H87" i="3" a="1"/>
  <c r="H87" i="3" s="1"/>
  <c r="G87" i="3" a="1"/>
  <c r="G87" i="3" s="1"/>
  <c r="J86" i="3" a="1"/>
  <c r="J86" i="3" s="1"/>
  <c r="I86" i="3" a="1"/>
  <c r="I86" i="3" s="1"/>
  <c r="H86" i="3" a="1"/>
  <c r="H86" i="3" s="1"/>
  <c r="G86" i="3" a="1"/>
  <c r="G86" i="3" s="1"/>
  <c r="J85" i="3" a="1"/>
  <c r="J85" i="3" s="1"/>
  <c r="I85" i="3" a="1"/>
  <c r="I85" i="3" s="1"/>
  <c r="H85" i="3" a="1"/>
  <c r="H85" i="3" s="1"/>
  <c r="G85" i="3" a="1"/>
  <c r="G85" i="3" s="1"/>
  <c r="J84" i="3" a="1"/>
  <c r="J84" i="3" s="1"/>
  <c r="I84" i="3" a="1"/>
  <c r="I84" i="3" s="1"/>
  <c r="H84" i="3" a="1"/>
  <c r="H84" i="3" s="1"/>
  <c r="G84" i="3" a="1"/>
  <c r="G84" i="3" s="1"/>
  <c r="J83" i="3" a="1"/>
  <c r="J83" i="3" s="1"/>
  <c r="I83" i="3" a="1"/>
  <c r="I83" i="3" s="1"/>
  <c r="H83" i="3" a="1"/>
  <c r="H83" i="3" s="1"/>
  <c r="G83" i="3" a="1"/>
  <c r="G83" i="3" s="1"/>
  <c r="J82" i="3" a="1"/>
  <c r="J82" i="3" s="1"/>
  <c r="I82" i="3" a="1"/>
  <c r="I82" i="3" s="1"/>
  <c r="H82" i="3" a="1"/>
  <c r="H82" i="3" s="1"/>
  <c r="G82" i="3" a="1"/>
  <c r="G82" i="3" s="1"/>
  <c r="J81" i="3" a="1"/>
  <c r="J81" i="3" s="1"/>
  <c r="I81" i="3" a="1"/>
  <c r="I81" i="3" s="1"/>
  <c r="H81" i="3" a="1"/>
  <c r="H81" i="3" s="1"/>
  <c r="G81" i="3" a="1"/>
  <c r="G81" i="3" s="1"/>
  <c r="J80" i="3" a="1"/>
  <c r="J80" i="3" s="1"/>
  <c r="I80" i="3" a="1"/>
  <c r="I80" i="3" s="1"/>
  <c r="H80" i="3" a="1"/>
  <c r="H80" i="3" s="1"/>
  <c r="G80" i="3" a="1"/>
  <c r="G80" i="3" s="1"/>
  <c r="J79" i="3" a="1"/>
  <c r="J79" i="3" s="1"/>
  <c r="I79" i="3" a="1"/>
  <c r="I79" i="3" s="1"/>
  <c r="H79" i="3" a="1"/>
  <c r="H79" i="3" s="1"/>
  <c r="G79" i="3" a="1"/>
  <c r="G79" i="3" s="1"/>
  <c r="J78" i="3" a="1"/>
  <c r="J78" i="3" s="1"/>
  <c r="I78" i="3" a="1"/>
  <c r="I78" i="3" s="1"/>
  <c r="H78" i="3" a="1"/>
  <c r="H78" i="3" s="1"/>
  <c r="G78" i="3" a="1"/>
  <c r="G78" i="3" s="1"/>
  <c r="J77" i="3" a="1"/>
  <c r="J77" i="3" s="1"/>
  <c r="I77" i="3" a="1"/>
  <c r="I77" i="3" s="1"/>
  <c r="H77" i="3" a="1"/>
  <c r="H77" i="3" s="1"/>
  <c r="G77" i="3" a="1"/>
  <c r="G77" i="3" s="1"/>
  <c r="J76" i="3" a="1"/>
  <c r="J76" i="3" s="1"/>
  <c r="I76" i="3" a="1"/>
  <c r="I76" i="3" s="1"/>
  <c r="H76" i="3" a="1"/>
  <c r="H76" i="3" s="1"/>
  <c r="G76" i="3" a="1"/>
  <c r="G76" i="3" s="1"/>
  <c r="J75" i="3" a="1"/>
  <c r="J75" i="3" s="1"/>
  <c r="I75" i="3" a="1"/>
  <c r="I75" i="3" s="1"/>
  <c r="H75" i="3" a="1"/>
  <c r="H75" i="3" s="1"/>
  <c r="G75" i="3" a="1"/>
  <c r="G75" i="3" s="1"/>
  <c r="J74" i="3" a="1"/>
  <c r="J74" i="3" s="1"/>
  <c r="I74" i="3" a="1"/>
  <c r="I74" i="3" s="1"/>
  <c r="H74" i="3" a="1"/>
  <c r="H74" i="3" s="1"/>
  <c r="G74" i="3" a="1"/>
  <c r="G74" i="3" s="1"/>
  <c r="J73" i="3" a="1"/>
  <c r="J73" i="3" s="1"/>
  <c r="I73" i="3" a="1"/>
  <c r="I73" i="3" s="1"/>
  <c r="H73" i="3" a="1"/>
  <c r="H73" i="3" s="1"/>
  <c r="G73" i="3" a="1"/>
  <c r="G73" i="3" s="1"/>
  <c r="J72" i="3" a="1"/>
  <c r="J72" i="3" s="1"/>
  <c r="I72" i="3" a="1"/>
  <c r="I72" i="3" s="1"/>
  <c r="H72" i="3" a="1"/>
  <c r="H72" i="3" s="1"/>
  <c r="G72" i="3" a="1"/>
  <c r="G72" i="3" s="1"/>
  <c r="J71" i="3" a="1"/>
  <c r="J71" i="3" s="1"/>
  <c r="I71" i="3" a="1"/>
  <c r="I71" i="3" s="1"/>
  <c r="H71" i="3" a="1"/>
  <c r="H71" i="3" s="1"/>
  <c r="G71" i="3" a="1"/>
  <c r="G71" i="3" s="1"/>
  <c r="J70" i="3" a="1"/>
  <c r="J70" i="3" s="1"/>
  <c r="I70" i="3" a="1"/>
  <c r="I70" i="3" s="1"/>
  <c r="H70" i="3" a="1"/>
  <c r="H70" i="3" s="1"/>
  <c r="G70" i="3" a="1"/>
  <c r="G70" i="3" s="1"/>
  <c r="J69" i="3" a="1"/>
  <c r="J69" i="3" s="1"/>
  <c r="I69" i="3" a="1"/>
  <c r="I69" i="3" s="1"/>
  <c r="H69" i="3" a="1"/>
  <c r="H69" i="3" s="1"/>
  <c r="G69" i="3" a="1"/>
  <c r="G69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5" i="3" l="1"/>
  <c r="N145" i="3"/>
  <c r="N234" i="3"/>
  <c r="N249" i="3"/>
  <c r="N126" i="3"/>
  <c r="N194" i="3"/>
  <c r="N258" i="3"/>
  <c r="N209" i="3"/>
  <c r="N113" i="3"/>
  <c r="N210" i="3"/>
  <c r="N78" i="3"/>
  <c r="N86" i="3"/>
  <c r="N102" i="3"/>
  <c r="N110" i="3"/>
  <c r="N118" i="3"/>
  <c r="N134" i="3"/>
  <c r="N142" i="3"/>
  <c r="N150" i="3"/>
  <c r="N158" i="3"/>
  <c r="N166" i="3"/>
  <c r="N174" i="3"/>
  <c r="N182" i="3"/>
  <c r="N190" i="3"/>
  <c r="N198" i="3"/>
  <c r="N206" i="3"/>
  <c r="N214" i="3"/>
  <c r="N222" i="3"/>
  <c r="N230" i="3"/>
  <c r="N238" i="3"/>
  <c r="N246" i="3"/>
  <c r="N254" i="3"/>
  <c r="N262" i="3"/>
  <c r="N270" i="3"/>
  <c r="N122" i="3"/>
  <c r="N217" i="3"/>
  <c r="N233" i="3"/>
  <c r="N178" i="3"/>
  <c r="N242" i="3"/>
  <c r="N154" i="3"/>
  <c r="N114" i="3"/>
  <c r="N105" i="3"/>
  <c r="N170" i="3"/>
  <c r="N169" i="3"/>
  <c r="N244" i="3"/>
  <c r="N124" i="3"/>
  <c r="N219" i="3"/>
  <c r="N129" i="3"/>
  <c r="N180" i="3"/>
  <c r="N138" i="3"/>
  <c r="N140" i="3"/>
  <c r="N76" i="3"/>
  <c r="N84" i="3"/>
  <c r="N94" i="3"/>
  <c r="W33" i="3"/>
  <c r="W41" i="3"/>
  <c r="W57" i="3"/>
  <c r="N195" i="3"/>
  <c r="N164" i="3"/>
  <c r="N203" i="3"/>
  <c r="N228" i="3"/>
  <c r="N267" i="3"/>
  <c r="Q164" i="3"/>
  <c r="W35" i="3"/>
  <c r="N106" i="3"/>
  <c r="N123" i="3"/>
  <c r="N139" i="3"/>
  <c r="N153" i="3"/>
  <c r="N179" i="3"/>
  <c r="N193" i="3"/>
  <c r="N204" i="3"/>
  <c r="N218" i="3"/>
  <c r="N243" i="3"/>
  <c r="N257" i="3"/>
  <c r="N268" i="3"/>
  <c r="N74" i="3"/>
  <c r="N83" i="3"/>
  <c r="R96" i="3"/>
  <c r="W64" i="3"/>
  <c r="N92" i="3"/>
  <c r="N155" i="3"/>
  <c r="N156" i="3"/>
  <c r="N171" i="3"/>
  <c r="Q97" i="3"/>
  <c r="N172" i="3"/>
  <c r="N115" i="3"/>
  <c r="N146" i="3"/>
  <c r="N186" i="3"/>
  <c r="N211" i="3"/>
  <c r="N236" i="3"/>
  <c r="N100" i="3"/>
  <c r="N116" i="3"/>
  <c r="N131" i="3"/>
  <c r="N147" i="3"/>
  <c r="N162" i="3"/>
  <c r="N187" i="3"/>
  <c r="N201" i="3"/>
  <c r="N212" i="3"/>
  <c r="N226" i="3"/>
  <c r="N251" i="3"/>
  <c r="N265" i="3"/>
  <c r="S99" i="3"/>
  <c r="N220" i="3"/>
  <c r="N259" i="3"/>
  <c r="N196" i="3"/>
  <c r="N235" i="3"/>
  <c r="N260" i="3"/>
  <c r="N99" i="3"/>
  <c r="N130" i="3"/>
  <c r="N225" i="3"/>
  <c r="N250" i="3"/>
  <c r="N148" i="3"/>
  <c r="N163" i="3"/>
  <c r="N177" i="3"/>
  <c r="N188" i="3"/>
  <c r="N202" i="3"/>
  <c r="N227" i="3"/>
  <c r="N241" i="3"/>
  <c r="N252" i="3"/>
  <c r="N266" i="3"/>
  <c r="N73" i="3"/>
  <c r="W34" i="3"/>
  <c r="W50" i="3"/>
  <c r="N107" i="3"/>
  <c r="N121" i="3"/>
  <c r="N132" i="3"/>
  <c r="N70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R69" i="3"/>
  <c r="R73" i="3"/>
  <c r="R77" i="3"/>
  <c r="R81" i="3"/>
  <c r="R85" i="3"/>
  <c r="Q95" i="3"/>
  <c r="T96" i="3"/>
  <c r="S98" i="3"/>
  <c r="R100" i="3"/>
  <c r="R102" i="3"/>
  <c r="R104" i="3"/>
  <c r="R106" i="3"/>
  <c r="R108" i="3"/>
  <c r="R110" i="3"/>
  <c r="R112" i="3"/>
  <c r="R114" i="3"/>
  <c r="R116" i="3"/>
  <c r="R118" i="3"/>
  <c r="R120" i="3"/>
  <c r="R122" i="3"/>
  <c r="R124" i="3"/>
  <c r="R126" i="3"/>
  <c r="R128" i="3"/>
  <c r="R130" i="3"/>
  <c r="R132" i="3"/>
  <c r="R134" i="3"/>
  <c r="R136" i="3"/>
  <c r="R138" i="3"/>
  <c r="R140" i="3"/>
  <c r="R142" i="3"/>
  <c r="R144" i="3"/>
  <c r="R146" i="3"/>
  <c r="R148" i="3"/>
  <c r="R150" i="3"/>
  <c r="R152" i="3"/>
  <c r="R154" i="3"/>
  <c r="R156" i="3"/>
  <c r="R158" i="3"/>
  <c r="R160" i="3"/>
  <c r="R162" i="3"/>
  <c r="Q166" i="3"/>
  <c r="Q168" i="3"/>
  <c r="Q170" i="3"/>
  <c r="Q172" i="3"/>
  <c r="Q174" i="3"/>
  <c r="Q176" i="3"/>
  <c r="Q178" i="3"/>
  <c r="Q180" i="3"/>
  <c r="Q182" i="3"/>
  <c r="Q184" i="3"/>
  <c r="Q186" i="3"/>
  <c r="Q188" i="3"/>
  <c r="Q190" i="3"/>
  <c r="Q192" i="3"/>
  <c r="T193" i="3"/>
  <c r="T195" i="3"/>
  <c r="T197" i="3"/>
  <c r="T199" i="3"/>
  <c r="T201" i="3"/>
  <c r="T203" i="3"/>
  <c r="T205" i="3"/>
  <c r="T207" i="3"/>
  <c r="V258" i="3"/>
  <c r="N97" i="3"/>
  <c r="N108" i="3"/>
  <c r="N161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Q246" i="3"/>
  <c r="N255" i="3"/>
  <c r="W254" i="3"/>
  <c r="Q254" i="3"/>
  <c r="N263" i="3"/>
  <c r="W262" i="3"/>
  <c r="N271" i="3"/>
  <c r="W270" i="3"/>
  <c r="S69" i="3"/>
  <c r="S73" i="3"/>
  <c r="S77" i="3"/>
  <c r="S81" i="3"/>
  <c r="R91" i="3"/>
  <c r="R95" i="3"/>
  <c r="T98" i="3"/>
  <c r="V194" i="3"/>
  <c r="N98" i="3"/>
  <c r="N137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Q223" i="3"/>
  <c r="N232" i="3"/>
  <c r="W231" i="3"/>
  <c r="N240" i="3"/>
  <c r="W239" i="3"/>
  <c r="N248" i="3"/>
  <c r="W247" i="3"/>
  <c r="N256" i="3"/>
  <c r="W255" i="3"/>
  <c r="N264" i="3"/>
  <c r="W263" i="3"/>
  <c r="S91" i="3"/>
  <c r="S95" i="3"/>
  <c r="Q99" i="3"/>
  <c r="R214" i="3"/>
  <c r="R216" i="3"/>
  <c r="R218" i="3"/>
  <c r="V242" i="3"/>
  <c r="Q68" i="3"/>
  <c r="Q76" i="3"/>
  <c r="Q82" i="3"/>
  <c r="Q84" i="3"/>
  <c r="T87" i="3"/>
  <c r="Q101" i="3"/>
  <c r="Q103" i="3"/>
  <c r="Q105" i="3"/>
  <c r="Q107" i="3"/>
  <c r="Q109" i="3"/>
  <c r="Q111" i="3"/>
  <c r="Q113" i="3"/>
  <c r="Q115" i="3"/>
  <c r="Q117" i="3"/>
  <c r="Q119" i="3"/>
  <c r="Q121" i="3"/>
  <c r="Q123" i="3"/>
  <c r="Q125" i="3"/>
  <c r="Q127" i="3"/>
  <c r="Q129" i="3"/>
  <c r="Q131" i="3"/>
  <c r="Q133" i="3"/>
  <c r="Q135" i="3"/>
  <c r="Q137" i="3"/>
  <c r="Q139" i="3"/>
  <c r="Q141" i="3"/>
  <c r="Q143" i="3"/>
  <c r="Q145" i="3"/>
  <c r="Q147" i="3"/>
  <c r="Q149" i="3"/>
  <c r="Q151" i="3"/>
  <c r="Q153" i="3"/>
  <c r="Q155" i="3"/>
  <c r="Q157" i="3"/>
  <c r="Q159" i="3"/>
  <c r="Q161" i="3"/>
  <c r="Q163" i="3"/>
  <c r="T164" i="3"/>
  <c r="T166" i="3"/>
  <c r="T168" i="3"/>
  <c r="T170" i="3"/>
  <c r="T172" i="3"/>
  <c r="T174" i="3"/>
  <c r="T176" i="3"/>
  <c r="T178" i="3"/>
  <c r="T180" i="3"/>
  <c r="T182" i="3"/>
  <c r="T184" i="3"/>
  <c r="T186" i="3"/>
  <c r="T188" i="3"/>
  <c r="T190" i="3"/>
  <c r="T192" i="3"/>
  <c r="S194" i="3"/>
  <c r="S196" i="3"/>
  <c r="S198" i="3"/>
  <c r="S200" i="3"/>
  <c r="S202" i="3"/>
  <c r="S208" i="3"/>
  <c r="S210" i="3"/>
  <c r="S212" i="3"/>
  <c r="S214" i="3"/>
  <c r="S216" i="3"/>
  <c r="S218" i="3"/>
  <c r="S220" i="3"/>
  <c r="S222" i="3"/>
  <c r="S224" i="3"/>
  <c r="S226" i="3"/>
  <c r="S228" i="3"/>
  <c r="S230" i="3"/>
  <c r="S232" i="3"/>
  <c r="S234" i="3"/>
  <c r="S236" i="3"/>
  <c r="S238" i="3"/>
  <c r="S240" i="3"/>
  <c r="S242" i="3"/>
  <c r="Q92" i="3"/>
  <c r="Q94" i="3"/>
  <c r="Q96" i="3"/>
  <c r="S97" i="3"/>
  <c r="R101" i="3"/>
  <c r="R103" i="3"/>
  <c r="R105" i="3"/>
  <c r="R107" i="3"/>
  <c r="R109" i="3"/>
  <c r="R111" i="3"/>
  <c r="R113" i="3"/>
  <c r="R115" i="3"/>
  <c r="R117" i="3"/>
  <c r="R119" i="3"/>
  <c r="R121" i="3"/>
  <c r="R123" i="3"/>
  <c r="R125" i="3"/>
  <c r="R127" i="3"/>
  <c r="R129" i="3"/>
  <c r="R131" i="3"/>
  <c r="R133" i="3"/>
  <c r="R135" i="3"/>
  <c r="R137" i="3"/>
  <c r="R139" i="3"/>
  <c r="R141" i="3"/>
  <c r="R143" i="3"/>
  <c r="R145" i="3"/>
  <c r="R147" i="3"/>
  <c r="R149" i="3"/>
  <c r="R151" i="3"/>
  <c r="R153" i="3"/>
  <c r="R155" i="3"/>
  <c r="R157" i="3"/>
  <c r="R159" i="3"/>
  <c r="R161" i="3"/>
  <c r="R163" i="3"/>
  <c r="Q165" i="3"/>
  <c r="Q167" i="3"/>
  <c r="Q169" i="3"/>
  <c r="Q171" i="3"/>
  <c r="Q173" i="3"/>
  <c r="Q175" i="3"/>
  <c r="Q177" i="3"/>
  <c r="Q179" i="3"/>
  <c r="Q181" i="3"/>
  <c r="Q183" i="3"/>
  <c r="Q185" i="3"/>
  <c r="Q187" i="3"/>
  <c r="Q189" i="3"/>
  <c r="Q191" i="3"/>
  <c r="Q193" i="3"/>
  <c r="T194" i="3"/>
  <c r="T196" i="3"/>
  <c r="T198" i="3"/>
  <c r="T200" i="3"/>
  <c r="T202" i="3"/>
  <c r="T204" i="3"/>
  <c r="T206" i="3"/>
  <c r="N90" i="3"/>
  <c r="S68" i="3"/>
  <c r="S76" i="3"/>
  <c r="S84" i="3"/>
  <c r="R86" i="3"/>
  <c r="R94" i="3"/>
  <c r="T97" i="3"/>
  <c r="V162" i="3"/>
  <c r="T70" i="3"/>
  <c r="T74" i="3"/>
  <c r="T78" i="3"/>
  <c r="T82" i="3"/>
  <c r="S92" i="3"/>
  <c r="S94" i="3"/>
  <c r="Q98" i="3"/>
  <c r="T99" i="3"/>
  <c r="R215" i="3"/>
  <c r="R217" i="3"/>
  <c r="Q75" i="3"/>
  <c r="Q83" i="3"/>
  <c r="Q85" i="3"/>
  <c r="T86" i="3"/>
  <c r="Q100" i="3"/>
  <c r="Q102" i="3"/>
  <c r="Q104" i="3"/>
  <c r="Q106" i="3"/>
  <c r="Q108" i="3"/>
  <c r="Q110" i="3"/>
  <c r="Q112" i="3"/>
  <c r="Q114" i="3"/>
  <c r="Q116" i="3"/>
  <c r="Q118" i="3"/>
  <c r="Q120" i="3"/>
  <c r="Q122" i="3"/>
  <c r="Q124" i="3"/>
  <c r="Q126" i="3"/>
  <c r="Q128" i="3"/>
  <c r="Q130" i="3"/>
  <c r="Q132" i="3"/>
  <c r="Q134" i="3"/>
  <c r="Q136" i="3"/>
  <c r="Q138" i="3"/>
  <c r="Q140" i="3"/>
  <c r="Q142" i="3"/>
  <c r="Q144" i="3"/>
  <c r="Q146" i="3"/>
  <c r="Q148" i="3"/>
  <c r="Q150" i="3"/>
  <c r="Q152" i="3"/>
  <c r="Q154" i="3"/>
  <c r="Q156" i="3"/>
  <c r="Q158" i="3"/>
  <c r="Q160" i="3"/>
  <c r="Q162" i="3"/>
  <c r="T165" i="3"/>
  <c r="T167" i="3"/>
  <c r="T169" i="3"/>
  <c r="T171" i="3"/>
  <c r="T173" i="3"/>
  <c r="T175" i="3"/>
  <c r="T177" i="3"/>
  <c r="T179" i="3"/>
  <c r="T181" i="3"/>
  <c r="T183" i="3"/>
  <c r="T185" i="3"/>
  <c r="T187" i="3"/>
  <c r="T189" i="3"/>
  <c r="T191" i="3"/>
  <c r="S193" i="3"/>
  <c r="S195" i="3"/>
  <c r="S197" i="3"/>
  <c r="S199" i="3"/>
  <c r="S201" i="3"/>
  <c r="S209" i="3"/>
  <c r="S211" i="3"/>
  <c r="S213" i="3"/>
  <c r="S215" i="3"/>
  <c r="S217" i="3"/>
  <c r="S219" i="3"/>
  <c r="S221" i="3"/>
  <c r="S223" i="3"/>
  <c r="S225" i="3"/>
  <c r="S227" i="3"/>
  <c r="S229" i="3"/>
  <c r="S231" i="3"/>
  <c r="S233" i="3"/>
  <c r="S235" i="3"/>
  <c r="S237" i="3"/>
  <c r="S239" i="3"/>
  <c r="S241" i="3"/>
  <c r="S243" i="3"/>
  <c r="T94" i="3"/>
  <c r="S96" i="3"/>
  <c r="R98" i="3"/>
  <c r="T101" i="3"/>
  <c r="T103" i="3"/>
  <c r="T105" i="3"/>
  <c r="T107" i="3"/>
  <c r="T109" i="3"/>
  <c r="T111" i="3"/>
  <c r="T113" i="3"/>
  <c r="T115" i="3"/>
  <c r="T117" i="3"/>
  <c r="T119" i="3"/>
  <c r="T121" i="3"/>
  <c r="T123" i="3"/>
  <c r="T125" i="3"/>
  <c r="T127" i="3"/>
  <c r="T129" i="3"/>
  <c r="T131" i="3"/>
  <c r="T133" i="3"/>
  <c r="T135" i="3"/>
  <c r="T137" i="3"/>
  <c r="T139" i="3"/>
  <c r="T141" i="3"/>
  <c r="T143" i="3"/>
  <c r="T145" i="3"/>
  <c r="T147" i="3"/>
  <c r="T149" i="3"/>
  <c r="T151" i="3"/>
  <c r="T153" i="3"/>
  <c r="T155" i="3"/>
  <c r="T157" i="3"/>
  <c r="T159" i="3"/>
  <c r="T161" i="3"/>
  <c r="T163" i="3"/>
  <c r="S165" i="3"/>
  <c r="S167" i="3"/>
  <c r="S169" i="3"/>
  <c r="S171" i="3"/>
  <c r="S173" i="3"/>
  <c r="S175" i="3"/>
  <c r="S177" i="3"/>
  <c r="S179" i="3"/>
  <c r="S181" i="3"/>
  <c r="S183" i="3"/>
  <c r="S185" i="3"/>
  <c r="S187" i="3"/>
  <c r="S189" i="3"/>
  <c r="S191" i="3"/>
  <c r="R195" i="3"/>
  <c r="R197" i="3"/>
  <c r="R199" i="3"/>
  <c r="R201" i="3"/>
  <c r="R203" i="3"/>
  <c r="R205" i="3"/>
  <c r="R207" i="3"/>
  <c r="W23" i="3"/>
  <c r="W31" i="3"/>
  <c r="W36" i="3"/>
  <c r="V262" i="3"/>
  <c r="V255" i="3"/>
  <c r="V249" i="3"/>
  <c r="V235" i="3"/>
  <c r="V207" i="3"/>
  <c r="V201" i="3"/>
  <c r="V187" i="3"/>
  <c r="V166" i="3"/>
  <c r="V117" i="3"/>
  <c r="R219" i="3"/>
  <c r="R221" i="3"/>
  <c r="R223" i="3"/>
  <c r="R225" i="3"/>
  <c r="R227" i="3"/>
  <c r="R229" i="3"/>
  <c r="R231" i="3"/>
  <c r="R233" i="3"/>
  <c r="R235" i="3"/>
  <c r="R237" i="3"/>
  <c r="R239" i="3"/>
  <c r="R241" i="3"/>
  <c r="R243" i="3"/>
  <c r="R245" i="3"/>
  <c r="R247" i="3"/>
  <c r="R249" i="3"/>
  <c r="R251" i="3"/>
  <c r="R253" i="3"/>
  <c r="R255" i="3"/>
  <c r="R257" i="3"/>
  <c r="R259" i="3"/>
  <c r="R261" i="3"/>
  <c r="R263" i="3"/>
  <c r="R265" i="3"/>
  <c r="R267" i="3"/>
  <c r="R269" i="3"/>
  <c r="R271" i="3"/>
  <c r="V268" i="3"/>
  <c r="V261" i="3"/>
  <c r="V254" i="3"/>
  <c r="V248" i="3"/>
  <c r="V214" i="3"/>
  <c r="V206" i="3"/>
  <c r="V200" i="3"/>
  <c r="V130" i="3"/>
  <c r="V123" i="3"/>
  <c r="V102" i="3"/>
  <c r="S245" i="3"/>
  <c r="S247" i="3"/>
  <c r="S249" i="3"/>
  <c r="S251" i="3"/>
  <c r="S253" i="3"/>
  <c r="S255" i="3"/>
  <c r="S257" i="3"/>
  <c r="S259" i="3"/>
  <c r="S261" i="3"/>
  <c r="S263" i="3"/>
  <c r="S265" i="3"/>
  <c r="S267" i="3"/>
  <c r="S269" i="3"/>
  <c r="S271" i="3"/>
  <c r="W60" i="3"/>
  <c r="V267" i="3"/>
  <c r="V226" i="3"/>
  <c r="V220" i="3"/>
  <c r="V213" i="3"/>
  <c r="V178" i="3"/>
  <c r="S100" i="3"/>
  <c r="S102" i="3"/>
  <c r="S104" i="3"/>
  <c r="S106" i="3"/>
  <c r="S108" i="3"/>
  <c r="S110" i="3"/>
  <c r="S112" i="3"/>
  <c r="S114" i="3"/>
  <c r="S116" i="3"/>
  <c r="S118" i="3"/>
  <c r="S120" i="3"/>
  <c r="S122" i="3"/>
  <c r="S124" i="3"/>
  <c r="S126" i="3"/>
  <c r="S128" i="3"/>
  <c r="S130" i="3"/>
  <c r="S132" i="3"/>
  <c r="S134" i="3"/>
  <c r="S136" i="3"/>
  <c r="S138" i="3"/>
  <c r="S140" i="3"/>
  <c r="S142" i="3"/>
  <c r="S144" i="3"/>
  <c r="S146" i="3"/>
  <c r="S148" i="3"/>
  <c r="S150" i="3"/>
  <c r="S152" i="3"/>
  <c r="S154" i="3"/>
  <c r="S156" i="3"/>
  <c r="S158" i="3"/>
  <c r="S160" i="3"/>
  <c r="S162" i="3"/>
  <c r="R164" i="3"/>
  <c r="R166" i="3"/>
  <c r="R168" i="3"/>
  <c r="R170" i="3"/>
  <c r="R172" i="3"/>
  <c r="R174" i="3"/>
  <c r="R176" i="3"/>
  <c r="R178" i="3"/>
  <c r="R180" i="3"/>
  <c r="R182" i="3"/>
  <c r="R184" i="3"/>
  <c r="R186" i="3"/>
  <c r="R188" i="3"/>
  <c r="R190" i="3"/>
  <c r="R192" i="3"/>
  <c r="Q194" i="3"/>
  <c r="Q196" i="3"/>
  <c r="Q198" i="3"/>
  <c r="Q200" i="3"/>
  <c r="Q202" i="3"/>
  <c r="Q204" i="3"/>
  <c r="Q206" i="3"/>
  <c r="T209" i="3"/>
  <c r="T211" i="3"/>
  <c r="T213" i="3"/>
  <c r="W43" i="3"/>
  <c r="V246" i="3"/>
  <c r="V239" i="3"/>
  <c r="V233" i="3"/>
  <c r="V219" i="3"/>
  <c r="V198" i="3"/>
  <c r="V150" i="3"/>
  <c r="V142" i="3"/>
  <c r="V136" i="3"/>
  <c r="V114" i="3"/>
  <c r="T95" i="3"/>
  <c r="R97" i="3"/>
  <c r="R99" i="3"/>
  <c r="T100" i="3"/>
  <c r="T102" i="3"/>
  <c r="T104" i="3"/>
  <c r="T106" i="3"/>
  <c r="T108" i="3"/>
  <c r="T110" i="3"/>
  <c r="T112" i="3"/>
  <c r="T114" i="3"/>
  <c r="T116" i="3"/>
  <c r="T118" i="3"/>
  <c r="T120" i="3"/>
  <c r="T122" i="3"/>
  <c r="T124" i="3"/>
  <c r="T126" i="3"/>
  <c r="T128" i="3"/>
  <c r="T130" i="3"/>
  <c r="T132" i="3"/>
  <c r="T134" i="3"/>
  <c r="T136" i="3"/>
  <c r="T138" i="3"/>
  <c r="T140" i="3"/>
  <c r="T142" i="3"/>
  <c r="T144" i="3"/>
  <c r="T146" i="3"/>
  <c r="T148" i="3"/>
  <c r="T150" i="3"/>
  <c r="T152" i="3"/>
  <c r="T154" i="3"/>
  <c r="T156" i="3"/>
  <c r="T158" i="3"/>
  <c r="T160" i="3"/>
  <c r="T162" i="3"/>
  <c r="S164" i="3"/>
  <c r="S166" i="3"/>
  <c r="S168" i="3"/>
  <c r="S170" i="3"/>
  <c r="S172" i="3"/>
  <c r="S174" i="3"/>
  <c r="S176" i="3"/>
  <c r="S178" i="3"/>
  <c r="S180" i="3"/>
  <c r="S182" i="3"/>
  <c r="S184" i="3"/>
  <c r="S186" i="3"/>
  <c r="S188" i="3"/>
  <c r="S190" i="3"/>
  <c r="S192" i="3"/>
  <c r="R194" i="3"/>
  <c r="R196" i="3"/>
  <c r="R198" i="3"/>
  <c r="R200" i="3"/>
  <c r="R202" i="3"/>
  <c r="R204" i="3"/>
  <c r="R206" i="3"/>
  <c r="Q234" i="3"/>
  <c r="Q262" i="3"/>
  <c r="W27" i="3"/>
  <c r="W32" i="3"/>
  <c r="W40" i="3"/>
  <c r="W66" i="3"/>
  <c r="V252" i="3"/>
  <c r="V245" i="3"/>
  <c r="V238" i="3"/>
  <c r="V232" i="3"/>
  <c r="V156" i="3"/>
  <c r="V149" i="3"/>
  <c r="R220" i="3"/>
  <c r="R222" i="3"/>
  <c r="R224" i="3"/>
  <c r="R226" i="3"/>
  <c r="R228" i="3"/>
  <c r="R230" i="3"/>
  <c r="R232" i="3"/>
  <c r="R234" i="3"/>
  <c r="R236" i="3"/>
  <c r="R238" i="3"/>
  <c r="R240" i="3"/>
  <c r="R242" i="3"/>
  <c r="R244" i="3"/>
  <c r="R246" i="3"/>
  <c r="R248" i="3"/>
  <c r="R250" i="3"/>
  <c r="R252" i="3"/>
  <c r="R254" i="3"/>
  <c r="R256" i="3"/>
  <c r="R258" i="3"/>
  <c r="R260" i="3"/>
  <c r="R262" i="3"/>
  <c r="R264" i="3"/>
  <c r="R266" i="3"/>
  <c r="R268" i="3"/>
  <c r="R270" i="3"/>
  <c r="W67" i="3"/>
  <c r="V271" i="3"/>
  <c r="V265" i="3"/>
  <c r="V251" i="3"/>
  <c r="V210" i="3"/>
  <c r="V175" i="3"/>
  <c r="V169" i="3"/>
  <c r="V155" i="3"/>
  <c r="V134" i="3"/>
  <c r="V98" i="3"/>
  <c r="V91" i="3"/>
  <c r="S244" i="3"/>
  <c r="S246" i="3"/>
  <c r="S248" i="3"/>
  <c r="S250" i="3"/>
  <c r="S252" i="3"/>
  <c r="S254" i="3"/>
  <c r="S256" i="3"/>
  <c r="S258" i="3"/>
  <c r="S260" i="3"/>
  <c r="S262" i="3"/>
  <c r="S264" i="3"/>
  <c r="S266" i="3"/>
  <c r="S268" i="3"/>
  <c r="S270" i="3"/>
  <c r="V270" i="3"/>
  <c r="V264" i="3"/>
  <c r="V230" i="3"/>
  <c r="V223" i="3"/>
  <c r="V182" i="3"/>
  <c r="V174" i="3"/>
  <c r="V168" i="3"/>
  <c r="S101" i="3"/>
  <c r="S103" i="3"/>
  <c r="S105" i="3"/>
  <c r="S107" i="3"/>
  <c r="S109" i="3"/>
  <c r="S111" i="3"/>
  <c r="S113" i="3"/>
  <c r="S115" i="3"/>
  <c r="S117" i="3"/>
  <c r="S119" i="3"/>
  <c r="S121" i="3"/>
  <c r="S123" i="3"/>
  <c r="S125" i="3"/>
  <c r="S127" i="3"/>
  <c r="S129" i="3"/>
  <c r="S131" i="3"/>
  <c r="S133" i="3"/>
  <c r="S135" i="3"/>
  <c r="S137" i="3"/>
  <c r="S139" i="3"/>
  <c r="S141" i="3"/>
  <c r="S143" i="3"/>
  <c r="S145" i="3"/>
  <c r="S147" i="3"/>
  <c r="S149" i="3"/>
  <c r="S151" i="3"/>
  <c r="S153" i="3"/>
  <c r="S155" i="3"/>
  <c r="S157" i="3"/>
  <c r="S159" i="3"/>
  <c r="S161" i="3"/>
  <c r="S163" i="3"/>
  <c r="R165" i="3"/>
  <c r="R167" i="3"/>
  <c r="R169" i="3"/>
  <c r="R171" i="3"/>
  <c r="R173" i="3"/>
  <c r="R175" i="3"/>
  <c r="R177" i="3"/>
  <c r="R179" i="3"/>
  <c r="R181" i="3"/>
  <c r="R183" i="3"/>
  <c r="R185" i="3"/>
  <c r="R187" i="3"/>
  <c r="R189" i="3"/>
  <c r="R191" i="3"/>
  <c r="R193" i="3"/>
  <c r="Q195" i="3"/>
  <c r="Q197" i="3"/>
  <c r="Q199" i="3"/>
  <c r="Q201" i="3"/>
  <c r="Q203" i="3"/>
  <c r="Q205" i="3"/>
  <c r="Q207" i="3"/>
  <c r="T208" i="3"/>
  <c r="T210" i="3"/>
  <c r="T212" i="3"/>
  <c r="W22" i="3"/>
  <c r="W30" i="3"/>
  <c r="W39" i="3"/>
  <c r="W47" i="3"/>
  <c r="V236" i="3"/>
  <c r="V229" i="3"/>
  <c r="V222" i="3"/>
  <c r="V216" i="3"/>
  <c r="V188" i="3"/>
  <c r="V181" i="3"/>
  <c r="V146" i="3"/>
  <c r="V118" i="3"/>
  <c r="V110" i="3"/>
  <c r="V104" i="3"/>
  <c r="S203" i="3"/>
  <c r="S205" i="3"/>
  <c r="S207" i="3"/>
  <c r="R209" i="3"/>
  <c r="R211" i="3"/>
  <c r="R213" i="3"/>
  <c r="Q215" i="3"/>
  <c r="Q217" i="3"/>
  <c r="Q219" i="3"/>
  <c r="Q221" i="3"/>
  <c r="Q225" i="3"/>
  <c r="Q227" i="3"/>
  <c r="Q229" i="3"/>
  <c r="Q231" i="3"/>
  <c r="Q233" i="3"/>
  <c r="Q235" i="3"/>
  <c r="Q237" i="3"/>
  <c r="Q239" i="3"/>
  <c r="Q241" i="3"/>
  <c r="Q243" i="3"/>
  <c r="Q245" i="3"/>
  <c r="Q247" i="3"/>
  <c r="Q249" i="3"/>
  <c r="Q251" i="3"/>
  <c r="Q253" i="3"/>
  <c r="Q255" i="3"/>
  <c r="Q257" i="3"/>
  <c r="Q259" i="3"/>
  <c r="Q261" i="3"/>
  <c r="Q263" i="3"/>
  <c r="Q265" i="3"/>
  <c r="Q267" i="3"/>
  <c r="Q269" i="3"/>
  <c r="Q271" i="3"/>
  <c r="W26" i="3"/>
  <c r="W56" i="3"/>
  <c r="W59" i="3"/>
  <c r="V259" i="3"/>
  <c r="V253" i="3"/>
  <c r="V240" i="3"/>
  <c r="V227" i="3"/>
  <c r="V221" i="3"/>
  <c r="V208" i="3"/>
  <c r="V195" i="3"/>
  <c r="V189" i="3"/>
  <c r="V176" i="3"/>
  <c r="V163" i="3"/>
  <c r="V157" i="3"/>
  <c r="V144" i="3"/>
  <c r="V131" i="3"/>
  <c r="V125" i="3"/>
  <c r="V112" i="3"/>
  <c r="V99" i="3"/>
  <c r="V143" i="3"/>
  <c r="V137" i="3"/>
  <c r="V124" i="3"/>
  <c r="V111" i="3"/>
  <c r="V105" i="3"/>
  <c r="Q208" i="3"/>
  <c r="Q210" i="3"/>
  <c r="Q212" i="3"/>
  <c r="T215" i="3"/>
  <c r="T217" i="3"/>
  <c r="T219" i="3"/>
  <c r="T221" i="3"/>
  <c r="T223" i="3"/>
  <c r="T225" i="3"/>
  <c r="T227" i="3"/>
  <c r="T229" i="3"/>
  <c r="T231" i="3"/>
  <c r="T233" i="3"/>
  <c r="T235" i="3"/>
  <c r="T237" i="3"/>
  <c r="T239" i="3"/>
  <c r="T241" i="3"/>
  <c r="T243" i="3"/>
  <c r="T245" i="3"/>
  <c r="T247" i="3"/>
  <c r="T249" i="3"/>
  <c r="T251" i="3"/>
  <c r="T253" i="3"/>
  <c r="T255" i="3"/>
  <c r="T257" i="3"/>
  <c r="T259" i="3"/>
  <c r="T261" i="3"/>
  <c r="T263" i="3"/>
  <c r="T265" i="3"/>
  <c r="T267" i="3"/>
  <c r="T269" i="3"/>
  <c r="T271" i="3"/>
  <c r="W44" i="3"/>
  <c r="W55" i="3"/>
  <c r="V263" i="3"/>
  <c r="V257" i="3"/>
  <c r="V250" i="3"/>
  <c r="V244" i="3"/>
  <c r="V231" i="3"/>
  <c r="V225" i="3"/>
  <c r="V218" i="3"/>
  <c r="V212" i="3"/>
  <c r="V199" i="3"/>
  <c r="V193" i="3"/>
  <c r="V186" i="3"/>
  <c r="V180" i="3"/>
  <c r="V167" i="3"/>
  <c r="V161" i="3"/>
  <c r="V154" i="3"/>
  <c r="V148" i="3"/>
  <c r="V135" i="3"/>
  <c r="V129" i="3"/>
  <c r="V122" i="3"/>
  <c r="V116" i="3"/>
  <c r="V103" i="3"/>
  <c r="V97" i="3"/>
  <c r="V90" i="3"/>
  <c r="S204" i="3"/>
  <c r="S206" i="3"/>
  <c r="R208" i="3"/>
  <c r="R210" i="3"/>
  <c r="R212" i="3"/>
  <c r="Q214" i="3"/>
  <c r="Q216" i="3"/>
  <c r="Q218" i="3"/>
  <c r="Q220" i="3"/>
  <c r="Q222" i="3"/>
  <c r="Q224" i="3"/>
  <c r="Q226" i="3"/>
  <c r="Q228" i="3"/>
  <c r="Q230" i="3"/>
  <c r="Q232" i="3"/>
  <c r="Q236" i="3"/>
  <c r="Q238" i="3"/>
  <c r="Q240" i="3"/>
  <c r="Q242" i="3"/>
  <c r="Q244" i="3"/>
  <c r="Q248" i="3"/>
  <c r="Q250" i="3"/>
  <c r="Q252" i="3"/>
  <c r="Q256" i="3"/>
  <c r="Q258" i="3"/>
  <c r="Q260" i="3"/>
  <c r="Q264" i="3"/>
  <c r="Q266" i="3"/>
  <c r="Q268" i="3"/>
  <c r="Q270" i="3"/>
  <c r="W52" i="3"/>
  <c r="W63" i="3"/>
  <c r="V269" i="3"/>
  <c r="V256" i="3"/>
  <c r="V243" i="3"/>
  <c r="V237" i="3"/>
  <c r="V224" i="3"/>
  <c r="V211" i="3"/>
  <c r="V205" i="3"/>
  <c r="V192" i="3"/>
  <c r="V179" i="3"/>
  <c r="V173" i="3"/>
  <c r="V160" i="3"/>
  <c r="V147" i="3"/>
  <c r="V141" i="3"/>
  <c r="V128" i="3"/>
  <c r="V115" i="3"/>
  <c r="V109" i="3"/>
  <c r="V96" i="3"/>
  <c r="V217" i="3"/>
  <c r="V204" i="3"/>
  <c r="V191" i="3"/>
  <c r="V185" i="3"/>
  <c r="V172" i="3"/>
  <c r="V159" i="3"/>
  <c r="V153" i="3"/>
  <c r="V140" i="3"/>
  <c r="V127" i="3"/>
  <c r="V121" i="3"/>
  <c r="V108" i="3"/>
  <c r="V95" i="3"/>
  <c r="V89" i="3"/>
  <c r="V203" i="3"/>
  <c r="V197" i="3"/>
  <c r="V190" i="3"/>
  <c r="V184" i="3"/>
  <c r="V171" i="3"/>
  <c r="V165" i="3"/>
  <c r="V158" i="3"/>
  <c r="V152" i="3"/>
  <c r="V139" i="3"/>
  <c r="V133" i="3"/>
  <c r="V126" i="3"/>
  <c r="V120" i="3"/>
  <c r="V107" i="3"/>
  <c r="V101" i="3"/>
  <c r="V94" i="3"/>
  <c r="Q209" i="3"/>
  <c r="Q211" i="3"/>
  <c r="Q213" i="3"/>
  <c r="T214" i="3"/>
  <c r="T216" i="3"/>
  <c r="T218" i="3"/>
  <c r="T220" i="3"/>
  <c r="T222" i="3"/>
  <c r="T224" i="3"/>
  <c r="T226" i="3"/>
  <c r="T228" i="3"/>
  <c r="T230" i="3"/>
  <c r="T232" i="3"/>
  <c r="T234" i="3"/>
  <c r="T236" i="3"/>
  <c r="T238" i="3"/>
  <c r="T240" i="3"/>
  <c r="T242" i="3"/>
  <c r="T244" i="3"/>
  <c r="T246" i="3"/>
  <c r="T248" i="3"/>
  <c r="T250" i="3"/>
  <c r="T252" i="3"/>
  <c r="T254" i="3"/>
  <c r="T256" i="3"/>
  <c r="T258" i="3"/>
  <c r="T260" i="3"/>
  <c r="T262" i="3"/>
  <c r="T264" i="3"/>
  <c r="T266" i="3"/>
  <c r="T268" i="3"/>
  <c r="T270" i="3"/>
  <c r="W48" i="3"/>
  <c r="W51" i="3"/>
  <c r="V266" i="3"/>
  <c r="V260" i="3"/>
  <c r="V247" i="3"/>
  <c r="V241" i="3"/>
  <c r="V234" i="3"/>
  <c r="V228" i="3"/>
  <c r="V215" i="3"/>
  <c r="V209" i="3"/>
  <c r="V202" i="3"/>
  <c r="V196" i="3"/>
  <c r="V183" i="3"/>
  <c r="V177" i="3"/>
  <c r="V170" i="3"/>
  <c r="V164" i="3"/>
  <c r="V151" i="3"/>
  <c r="V145" i="3"/>
  <c r="V138" i="3"/>
  <c r="V132" i="3"/>
  <c r="V119" i="3"/>
  <c r="V113" i="3"/>
  <c r="V106" i="3"/>
  <c r="V100" i="3"/>
  <c r="W38" i="3"/>
  <c r="W42" i="3"/>
  <c r="W46" i="3"/>
  <c r="W54" i="3"/>
  <c r="W58" i="3"/>
  <c r="W62" i="3"/>
  <c r="W37" i="3"/>
  <c r="W45" i="3"/>
  <c r="W49" i="3"/>
  <c r="W53" i="3"/>
  <c r="W61" i="3"/>
  <c r="W65" i="3"/>
  <c r="W21" i="3"/>
  <c r="W25" i="3"/>
  <c r="W29" i="3"/>
  <c r="W20" i="3"/>
  <c r="W24" i="3"/>
  <c r="W28" i="3"/>
  <c r="V83" i="3"/>
  <c r="V75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V88" i="3"/>
  <c r="Q90" i="3"/>
  <c r="Q91" i="3"/>
  <c r="R92" i="3"/>
  <c r="R82" i="3"/>
  <c r="Q93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Q88" i="3"/>
  <c r="Q89" i="3"/>
  <c r="T92" i="3"/>
  <c r="V72" i="3"/>
  <c r="S93" i="3"/>
  <c r="Q80" i="3"/>
  <c r="N81" i="3"/>
  <c r="V86" i="3"/>
  <c r="R89" i="3"/>
  <c r="S90" i="3"/>
  <c r="T91" i="3"/>
  <c r="Q74" i="3"/>
  <c r="S79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Q73" i="3"/>
  <c r="S74" i="3"/>
  <c r="Q77" i="3"/>
  <c r="S78" i="3"/>
  <c r="Q81" i="3"/>
  <c r="S82" i="3"/>
  <c r="R87" i="3"/>
  <c r="S88" i="3"/>
  <c r="T89" i="3"/>
  <c r="Q70" i="3"/>
  <c r="S75" i="3"/>
  <c r="Q86" i="3"/>
  <c r="N72" i="3"/>
  <c r="N80" i="3"/>
  <c r="N88" i="3"/>
  <c r="V71" i="3"/>
  <c r="V79" i="3"/>
  <c r="S87" i="3"/>
  <c r="T88" i="3"/>
  <c r="R70" i="3"/>
  <c r="N69" i="3"/>
  <c r="W94" i="3" l="1"/>
  <c r="W93" i="3"/>
  <c r="W92" i="3"/>
  <c r="W89" i="3"/>
  <c r="W91" i="3"/>
  <c r="W75" i="3"/>
  <c r="W90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J66" i="4" l="1"/>
  <c r="I66" i="4"/>
  <c r="H66" i="4"/>
  <c r="G66" i="4"/>
  <c r="M66" i="4"/>
  <c r="L66" i="4"/>
  <c r="F65" i="4"/>
  <c r="F64" i="4" s="1"/>
  <c r="M64" i="4" l="1"/>
  <c r="J64" i="4"/>
  <c r="G64" i="4"/>
  <c r="I64" i="4"/>
  <c r="H64" i="4"/>
  <c r="L64" i="4"/>
  <c r="G65" i="4"/>
  <c r="J65" i="4"/>
  <c r="M65" i="4"/>
  <c r="I65" i="4"/>
  <c r="H65" i="4"/>
  <c r="L65" i="4"/>
  <c r="F63" i="4"/>
  <c r="I63" i="4" l="1"/>
  <c r="H63" i="4"/>
  <c r="G63" i="4"/>
  <c r="M63" i="4"/>
  <c r="J63" i="4"/>
  <c r="L63" i="4"/>
  <c r="F62" i="4"/>
  <c r="I62" i="4" l="1"/>
  <c r="M62" i="4"/>
  <c r="J62" i="4"/>
  <c r="H62" i="4"/>
  <c r="G62" i="4"/>
  <c r="L62" i="4"/>
  <c r="F61" i="4"/>
  <c r="M61" i="4" l="1"/>
  <c r="J61" i="4"/>
  <c r="I61" i="4"/>
  <c r="H61" i="4"/>
  <c r="G61" i="4"/>
  <c r="L61" i="4"/>
  <c r="F60" i="4"/>
  <c r="H60" i="4" l="1"/>
  <c r="G60" i="4"/>
  <c r="M60" i="4"/>
  <c r="J60" i="4"/>
  <c r="I60" i="4"/>
  <c r="L60" i="4"/>
  <c r="F59" i="4"/>
  <c r="M59" i="4" l="1"/>
  <c r="J59" i="4"/>
  <c r="H59" i="4"/>
  <c r="I59" i="4"/>
  <c r="G59" i="4"/>
  <c r="L59" i="4"/>
  <c r="F58" i="4"/>
  <c r="J58" i="4" l="1"/>
  <c r="I58" i="4"/>
  <c r="H58" i="4"/>
  <c r="G58" i="4"/>
  <c r="M58" i="4"/>
  <c r="L58" i="4"/>
  <c r="F57" i="4"/>
  <c r="G57" i="4" l="1"/>
  <c r="J57" i="4"/>
  <c r="M57" i="4"/>
  <c r="I57" i="4"/>
  <c r="H57" i="4"/>
  <c r="L57" i="4"/>
  <c r="F56" i="4"/>
  <c r="M56" i="4" l="1"/>
  <c r="J56" i="4"/>
  <c r="G56" i="4"/>
  <c r="I56" i="4"/>
  <c r="H56" i="4"/>
  <c r="L56" i="4"/>
  <c r="F55" i="4"/>
  <c r="I55" i="4" l="1"/>
  <c r="H55" i="4"/>
  <c r="G55" i="4"/>
  <c r="M55" i="4"/>
  <c r="J55" i="4"/>
  <c r="L55" i="4"/>
  <c r="F54" i="4"/>
  <c r="M54" i="4" l="1"/>
  <c r="I54" i="4"/>
  <c r="J54" i="4"/>
  <c r="H54" i="4"/>
  <c r="G54" i="4"/>
  <c r="L54" i="4"/>
  <c r="F53" i="4"/>
  <c r="M53" i="4" l="1"/>
  <c r="J53" i="4"/>
  <c r="I53" i="4"/>
  <c r="H53" i="4"/>
  <c r="G53" i="4"/>
  <c r="L53" i="4"/>
  <c r="F52" i="4"/>
  <c r="H52" i="4" l="1"/>
  <c r="M52" i="4"/>
  <c r="G52" i="4"/>
  <c r="J52" i="4"/>
  <c r="I52" i="4"/>
  <c r="L52" i="4"/>
  <c r="F51" i="4"/>
  <c r="M51" i="4" l="1"/>
  <c r="J51" i="4"/>
  <c r="H51" i="4"/>
  <c r="I51" i="4"/>
  <c r="G51" i="4"/>
  <c r="L51" i="4"/>
  <c r="F50" i="4"/>
  <c r="J50" i="4" l="1"/>
  <c r="I50" i="4"/>
  <c r="H50" i="4"/>
  <c r="G50" i="4"/>
  <c r="M50" i="4"/>
  <c r="L50" i="4"/>
  <c r="F49" i="4"/>
  <c r="G49" i="4" l="1"/>
  <c r="J49" i="4"/>
  <c r="M49" i="4"/>
  <c r="I49" i="4"/>
  <c r="H49" i="4"/>
  <c r="L49" i="4"/>
  <c r="F48" i="4"/>
  <c r="G48" i="4" l="1"/>
  <c r="M48" i="4"/>
  <c r="J48" i="4"/>
  <c r="I48" i="4"/>
  <c r="H48" i="4"/>
  <c r="L48" i="4"/>
  <c r="F47" i="4"/>
  <c r="I47" i="4" l="1"/>
  <c r="H47" i="4"/>
  <c r="G47" i="4"/>
  <c r="M47" i="4"/>
  <c r="J47" i="4"/>
  <c r="L47" i="4"/>
  <c r="F46" i="4"/>
  <c r="M46" i="4" l="1"/>
  <c r="I46" i="4"/>
  <c r="J46" i="4"/>
  <c r="H46" i="4"/>
  <c r="G46" i="4"/>
  <c r="L46" i="4"/>
  <c r="F45" i="4"/>
  <c r="M45" i="4" l="1"/>
  <c r="L45" i="4"/>
  <c r="J45" i="4"/>
  <c r="G45" i="4"/>
  <c r="I45" i="4"/>
  <c r="H45" i="4"/>
  <c r="F44" i="4"/>
  <c r="J44" i="4" l="1"/>
  <c r="I44" i="4"/>
  <c r="H44" i="4"/>
  <c r="G44" i="4"/>
  <c r="M44" i="4"/>
  <c r="L44" i="4"/>
  <c r="F43" i="4"/>
  <c r="H43" i="4" l="1"/>
  <c r="L43" i="4"/>
  <c r="G43" i="4"/>
  <c r="M43" i="4"/>
  <c r="J43" i="4"/>
  <c r="I43" i="4"/>
  <c r="F42" i="4"/>
  <c r="M42" i="4" l="1"/>
  <c r="L42" i="4"/>
  <c r="I42" i="4"/>
  <c r="J42" i="4"/>
  <c r="H42" i="4"/>
  <c r="G42" i="4"/>
  <c r="F41" i="4"/>
  <c r="M41" i="4" l="1"/>
  <c r="L41" i="4"/>
  <c r="J41" i="4"/>
  <c r="G41" i="4"/>
  <c r="I41" i="4"/>
  <c r="H41" i="4"/>
  <c r="F40" i="4"/>
  <c r="J40" i="4" l="1"/>
  <c r="I40" i="4"/>
  <c r="H40" i="4"/>
  <c r="G40" i="4"/>
  <c r="M40" i="4"/>
  <c r="L40" i="4"/>
  <c r="F39" i="4"/>
  <c r="H39" i="4" l="1"/>
  <c r="L39" i="4"/>
  <c r="G39" i="4"/>
  <c r="M39" i="4"/>
  <c r="J39" i="4"/>
  <c r="I39" i="4"/>
  <c r="F38" i="4"/>
  <c r="M38" i="4" l="1"/>
  <c r="I38" i="4"/>
  <c r="L38" i="4"/>
  <c r="J38" i="4"/>
  <c r="H38" i="4"/>
  <c r="G38" i="4"/>
  <c r="F37" i="4"/>
  <c r="M37" i="4" l="1"/>
  <c r="L37" i="4"/>
  <c r="J37" i="4"/>
  <c r="I37" i="4"/>
  <c r="G37" i="4"/>
  <c r="H37" i="4"/>
  <c r="F36" i="4"/>
  <c r="J36" i="4" l="1"/>
  <c r="I36" i="4"/>
  <c r="H36" i="4"/>
  <c r="G36" i="4"/>
  <c r="M36" i="4"/>
  <c r="L36" i="4"/>
  <c r="F35" i="4"/>
  <c r="H35" i="4" l="1"/>
  <c r="L35" i="4"/>
  <c r="G35" i="4"/>
  <c r="M35" i="4"/>
  <c r="J35" i="4"/>
  <c r="I35" i="4"/>
  <c r="F34" i="4"/>
  <c r="M34" i="4" l="1"/>
  <c r="I34" i="4"/>
  <c r="L34" i="4"/>
  <c r="J34" i="4"/>
  <c r="H34" i="4"/>
  <c r="G34" i="4"/>
  <c r="F33" i="4"/>
  <c r="M33" i="4" l="1"/>
  <c r="L33" i="4"/>
  <c r="J33" i="4"/>
  <c r="I33" i="4"/>
  <c r="G33" i="4"/>
  <c r="H33" i="4"/>
  <c r="F32" i="4"/>
  <c r="J32" i="4" l="1"/>
  <c r="I32" i="4"/>
  <c r="H32" i="4"/>
  <c r="G32" i="4"/>
  <c r="M32" i="4"/>
  <c r="L32" i="4"/>
  <c r="F31" i="4"/>
  <c r="H31" i="4" l="1"/>
  <c r="L31" i="4"/>
  <c r="G31" i="4"/>
  <c r="M31" i="4"/>
  <c r="J31" i="4"/>
  <c r="I31" i="4"/>
  <c r="F30" i="4"/>
  <c r="M30" i="4" l="1"/>
  <c r="I30" i="4"/>
  <c r="L30" i="4"/>
  <c r="J30" i="4"/>
  <c r="H30" i="4"/>
  <c r="G30" i="4"/>
  <c r="F29" i="4"/>
  <c r="M29" i="4" l="1"/>
  <c r="L29" i="4"/>
  <c r="J29" i="4"/>
  <c r="I29" i="4"/>
  <c r="G29" i="4"/>
  <c r="H29" i="4"/>
  <c r="F28" i="4"/>
  <c r="J28" i="4" l="1"/>
  <c r="I28" i="4"/>
  <c r="H28" i="4"/>
  <c r="G28" i="4"/>
  <c r="M28" i="4"/>
  <c r="L28" i="4"/>
  <c r="F27" i="4"/>
  <c r="H27" i="4" l="1"/>
  <c r="L27" i="4"/>
  <c r="G27" i="4"/>
  <c r="M27" i="4"/>
  <c r="J27" i="4"/>
  <c r="I27" i="4"/>
  <c r="F26" i="4"/>
  <c r="M26" i="4" l="1"/>
  <c r="I26" i="4"/>
  <c r="L26" i="4"/>
  <c r="J26" i="4"/>
  <c r="H26" i="4"/>
  <c r="G26" i="4"/>
  <c r="F25" i="4"/>
  <c r="M25" i="4" l="1"/>
  <c r="L25" i="4"/>
  <c r="J25" i="4"/>
  <c r="I25" i="4"/>
  <c r="G25" i="4"/>
  <c r="H25" i="4"/>
  <c r="F24" i="4"/>
  <c r="J24" i="4" l="1"/>
  <c r="I24" i="4"/>
  <c r="H24" i="4"/>
  <c r="G24" i="4"/>
  <c r="M24" i="4"/>
  <c r="L24" i="4"/>
  <c r="F23" i="4"/>
  <c r="H23" i="4" l="1"/>
  <c r="L23" i="4"/>
  <c r="G23" i="4"/>
  <c r="M23" i="4"/>
  <c r="J23" i="4"/>
  <c r="I23" i="4"/>
  <c r="F22" i="4"/>
  <c r="M22" i="4" l="1"/>
  <c r="I22" i="4"/>
  <c r="L22" i="4"/>
  <c r="J22" i="4"/>
  <c r="H22" i="4"/>
  <c r="G22" i="4"/>
  <c r="F21" i="4"/>
  <c r="M21" i="4" l="1"/>
  <c r="L21" i="4"/>
  <c r="J21" i="4"/>
  <c r="I21" i="4"/>
  <c r="G21" i="4"/>
  <c r="H21" i="4"/>
  <c r="F20" i="4"/>
  <c r="J20" i="4" l="1"/>
  <c r="I20" i="4"/>
  <c r="H20" i="4"/>
  <c r="G20" i="4"/>
  <c r="M20" i="4"/>
  <c r="L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<sst xmlns="http://schemas.openxmlformats.org/spreadsheetml/2006/main" count="119" uniqueCount="63">
  <si>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</si>
  <si>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</si>
  <si>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</si>
  <si>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</si>
  <si>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</si>
  <si>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</si>
  <si>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</si>
  <si>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</si>
  <si>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</si>
  <si>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</si>
  <si>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</si>
  <si>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</si>
  <si>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</si>
  <si>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</si>
  <si>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</si>
  <si>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</si>
  <si>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</si>
  <si>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</si>
  <si>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</si>
  <si>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</si>
  <si>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</si>
  <si>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</si>
  <si>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</si>
  <si>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</si>
  <si>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</si>
  <si>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</si>
  <si>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</si>
  <si>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</si>
  <si>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</si>
  <si>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</si>
  <si>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</si>
  <si>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</si>
  <si>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</si>
  <si>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</si>
  <si>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</si>
  <si>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</si>
  <si>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</si>
  <si>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</si>
  <si>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</si>
  <si>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</si>
  <si>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</si>
  <si>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</si>
  <si>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</si>
  <si>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</si>
  <si>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</si>
  <si>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</si>
  <si>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</si>
  <si>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</si>
  <si>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</si>
  <si>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</si>
  <si>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Note: 'Forskydning' indebærer, at datapunktet i omkostningsindekset er forskudt relativt til udgivelse.</t>
  </si>
  <si>
    <t>FLEX2025 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</si>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</sst>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tabSelected="1" view="pageBreakPreview" topLeftCell="A5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6" width="15.6640625" style="4" customWidth="1"/>
    <col min="7" max="13" width="15.832031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51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/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44682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109.9</v>
      </c>
      <c r="I20" s="42">
        <f>INDEX('Omkostningsindeks og vægte'!I$20:I$271,MATCH($F20,'Omkostningsindeks og vægte'!$F$20:$F$271,0))</f>
        <v>104.8</v>
      </c>
      <c r="J20" s="106">
        <f>INDEX('Omkostningsindeks og vægte'!J$20:J$271,MATCH($F20,'Omkostningsindeks og vægte'!$F$20:$F$271,0))</f>
        <v>-0.24360000000000001</v>
      </c>
      <c r="K20" s="42"/>
      <c r="L20" s="42">
        <f>INDEX('Omkostningsindeks og vægte'!L$20:L$271,MATCH($F20,'Omkostningsindeks og vægte'!$F$20:$F$271,0))</f>
        <v>163.9</v>
      </c>
      <c r="M20" s="43">
        <f>INDEX('Omkostningsindeks og vægte'!M$20:M$271,MATCH($F20,'Omkostningsindeks og vægte'!$F$20:$F$271,0))</f>
        <v>88.988919137543476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44713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111.7</v>
      </c>
      <c r="I21" s="42">
        <f>INDEX('Omkostningsindeks og vægte'!I$20:I$271,MATCH($F21,'Omkostningsindeks og vægte'!$F$20:$F$271,0))</f>
        <v>106.8</v>
      </c>
      <c r="J21" s="106">
        <f>INDEX('Omkostningsindeks og vægte'!J$20:J$271,MATCH($F21,'Omkostningsindeks og vægte'!$F$20:$F$271,0))</f>
        <v>-0.2107</v>
      </c>
      <c r="K21" s="42"/>
      <c r="L21" s="42">
        <f>INDEX('Omkostningsindeks og vægte'!L$20:L$271,MATCH($F21,'Omkostningsindeks og vægte'!$F$20:$F$271,0))</f>
        <v>210.2</v>
      </c>
      <c r="M21" s="43">
        <f>INDEX('Omkostningsindeks og vægte'!M$20:M$271,MATCH($F21,'Omkostningsindeks og vægte'!$F$20:$F$271,0))</f>
        <v>90.884968549156127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44743</v>
      </c>
      <c r="G22" s="42">
        <f>INDEX('Omkostningsindeks og vægte'!G$20:G$271,MATCH($F22,'Omkostningsindeks og vægte'!$F$20:$F$271,0))</f>
        <v>112.5</v>
      </c>
      <c r="H22" s="42">
        <f>INDEX('Omkostningsindeks og vægte'!H$20:H$271,MATCH($F22,'Omkostningsindeks og vægte'!$F$20:$F$271,0))</f>
        <v>112.7</v>
      </c>
      <c r="I22" s="42">
        <f>INDEX('Omkostningsindeks og vægte'!I$20:I$271,MATCH($F22,'Omkostningsindeks og vægte'!$F$20:$F$271,0))</f>
        <v>107</v>
      </c>
      <c r="J22" s="106">
        <f>INDEX('Omkostningsindeks og vægte'!J$20:J$271,MATCH($F22,'Omkostningsindeks og vægte'!$F$20:$F$271,0))</f>
        <v>-0.15329999999999999</v>
      </c>
      <c r="K22" s="42"/>
      <c r="L22" s="42">
        <f>INDEX('Omkostningsindeks og vægte'!L$20:L$271,MATCH($F22,'Omkostningsindeks og vægte'!$F$20:$F$271,0))</f>
        <v>196.7</v>
      </c>
      <c r="M22" s="43">
        <f>INDEX('Omkostningsindeks og vægte'!M$20:M$271,MATCH($F22,'Omkostningsindeks og vægte'!$F$20:$F$271,0))</f>
        <v>90.912048131382988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44774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113.6</v>
      </c>
      <c r="I23" s="42">
        <f>INDEX('Omkostningsindeks og vægte'!I$20:I$271,MATCH($F23,'Omkostningsindeks og vægte'!$F$20:$F$271,0))</f>
        <v>107.4</v>
      </c>
      <c r="J23" s="106">
        <f>INDEX('Omkostningsindeks og vægte'!J$20:J$271,MATCH($F23,'Omkostningsindeks og vægte'!$F$20:$F$271,0))</f>
        <v>1.43E-2</v>
      </c>
      <c r="K23" s="42"/>
      <c r="L23" s="42">
        <f>INDEX('Omkostningsindeks og vægte'!L$20:L$271,MATCH($F23,'Omkostningsindeks og vægte'!$F$20:$F$271,0))</f>
        <v>199.2</v>
      </c>
      <c r="M23" s="43">
        <f>INDEX('Omkostningsindeks og vægte'!M$20:M$271,MATCH($F23,'Omkostningsindeks og vægte'!$F$20:$F$271,0))</f>
        <v>91.209237246131281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44805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114.9</v>
      </c>
      <c r="I24" s="42">
        <f>INDEX('Omkostningsindeks og vægte'!I$20:I$271,MATCH($F24,'Omkostningsindeks og vægte'!$F$20:$F$271,0))</f>
        <v>108.4</v>
      </c>
      <c r="J24" s="106">
        <f>INDEX('Omkostningsindeks og vægte'!J$20:J$271,MATCH($F24,'Omkostningsindeks og vægte'!$F$20:$F$271,0))</f>
        <v>0.28050000000000003</v>
      </c>
      <c r="K24" s="42"/>
      <c r="L24" s="42">
        <f>INDEX('Omkostningsindeks og vægte'!L$20:L$271,MATCH($F24,'Omkostningsindeks og vægte'!$F$20:$F$271,0))</f>
        <v>240</v>
      </c>
      <c r="M24" s="43">
        <f>INDEX('Omkostningsindeks og vægte'!M$20:M$271,MATCH($F24,'Omkostningsindeks og vægte'!$F$20:$F$271,0))</f>
        <v>92.931156808787733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44835</v>
      </c>
      <c r="G25" s="42">
        <f>INDEX('Omkostningsindeks og vægte'!G$20:G$271,MATCH($F25,'Omkostningsindeks og vægte'!$F$20:$F$271,0))</f>
        <v>115.2</v>
      </c>
      <c r="H25" s="42">
        <f>INDEX('Omkostningsindeks og vægte'!H$20:H$271,MATCH($F25,'Omkostningsindeks og vægte'!$F$20:$F$271,0))</f>
        <v>114.9</v>
      </c>
      <c r="I25" s="42">
        <f>INDEX('Omkostningsindeks og vægte'!I$20:I$271,MATCH($F25,'Omkostningsindeks og vægte'!$F$20:$F$271,0))</f>
        <v>109.1</v>
      </c>
      <c r="J25" s="106">
        <f>INDEX('Omkostningsindeks og vægte'!J$20:J$271,MATCH($F25,'Omkostningsindeks og vægte'!$F$20:$F$271,0))</f>
        <v>0.6946</v>
      </c>
      <c r="K25" s="42"/>
      <c r="L25" s="42">
        <f>INDEX('Omkostningsindeks og vægte'!L$20:L$271,MATCH($F25,'Omkostningsindeks og vægte'!$F$20:$F$271,0))</f>
        <v>235.8</v>
      </c>
      <c r="M25" s="43">
        <f>INDEX('Omkostningsindeks og vægte'!M$20:M$271,MATCH($F25,'Omkostningsindeks og vægte'!$F$20:$F$271,0))</f>
        <v>94.702730559175023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44866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116.4</v>
      </c>
      <c r="I26" s="42">
        <f>INDEX('Omkostningsindeks og vægte'!I$20:I$271,MATCH($F26,'Omkostningsindeks og vægte'!$F$20:$F$271,0))</f>
        <v>109.2</v>
      </c>
      <c r="J26" s="106">
        <f>INDEX('Omkostningsindeks og vægte'!J$20:J$271,MATCH($F26,'Omkostningsindeks og vægte'!$F$20:$F$271,0))</f>
        <v>1.3448</v>
      </c>
      <c r="K26" s="42"/>
      <c r="L26" s="42">
        <f>INDEX('Omkostningsindeks og vægte'!L$20:L$271,MATCH($F26,'Omkostningsindeks og vægte'!$F$20:$F$271,0))</f>
        <v>320.8</v>
      </c>
      <c r="M26" s="43">
        <f>INDEX('Omkostningsindeks og vægte'!M$20:M$271,MATCH($F26,'Omkostningsindeks og vægte'!$F$20:$F$271,0))</f>
        <v>98.050384830269408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44896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117.6</v>
      </c>
      <c r="I27" s="42">
        <f>INDEX('Omkostningsindeks og vægte'!I$20:I$271,MATCH($F27,'Omkostningsindeks og vægte'!$F$20:$F$271,0))</f>
        <v>111.1</v>
      </c>
      <c r="J27" s="106">
        <f>INDEX('Omkostningsindeks og vægte'!J$20:J$271,MATCH($F27,'Omkostningsindeks og vægte'!$F$20:$F$271,0))</f>
        <v>1.8012999999999999</v>
      </c>
      <c r="K27" s="42"/>
      <c r="L27" s="42">
        <f>INDEX('Omkostningsindeks og vægte'!L$20:L$271,MATCH($F27,'Omkostningsindeks og vægte'!$F$20:$F$271,0))</f>
        <v>344.1</v>
      </c>
      <c r="M27" s="43">
        <f>INDEX('Omkostningsindeks og vægte'!M$20:M$271,MATCH($F27,'Omkostningsindeks og vægte'!$F$20:$F$271,0))</f>
        <v>99.412390479186314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44927</v>
      </c>
      <c r="G28" s="42">
        <f>INDEX('Omkostningsindeks og vægte'!G$20:G$271,MATCH($F28,'Omkostningsindeks og vægte'!$F$20:$F$271,0))</f>
        <v>113.9</v>
      </c>
      <c r="H28" s="42">
        <f>INDEX('Omkostningsindeks og vægte'!H$20:H$271,MATCH($F28,'Omkostningsindeks og vægte'!$F$20:$F$271,0))</f>
        <v>116.6</v>
      </c>
      <c r="I28" s="42">
        <f>INDEX('Omkostningsindeks og vægte'!I$20:I$271,MATCH($F28,'Omkostningsindeks og vægte'!$F$20:$F$271,0))</f>
        <v>111.4</v>
      </c>
      <c r="J28" s="106">
        <f>INDEX('Omkostningsindeks og vægte'!J$20:J$271,MATCH($F28,'Omkostningsindeks og vægte'!$F$20:$F$271,0))</f>
        <v>2.0905999999999998</v>
      </c>
      <c r="K28" s="42"/>
      <c r="L28" s="42">
        <f>INDEX('Omkostningsindeks og vægte'!L$20:L$271,MATCH($F28,'Omkostningsindeks og vægte'!$F$20:$F$271,0))</f>
        <v>315.8</v>
      </c>
      <c r="M28" s="43">
        <f>INDEX('Omkostningsindeks og vægte'!M$20:M$271,MATCH($F28,'Omkostningsindeks og vægte'!$F$20:$F$271,0))</f>
        <v>97.881702090266089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44958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115.9</v>
      </c>
      <c r="I29" s="42">
        <f>INDEX('Omkostningsindeks og vægte'!I$20:I$271,MATCH($F29,'Omkostningsindeks og vægte'!$F$20:$F$271,0))</f>
        <v>111.5</v>
      </c>
      <c r="J29" s="106">
        <f>INDEX('Omkostningsindeks og vægte'!J$20:J$271,MATCH($F29,'Omkostningsindeks og vægte'!$F$20:$F$271,0))</f>
        <v>2.3325</v>
      </c>
      <c r="K29" s="42"/>
      <c r="L29" s="42">
        <f>INDEX('Omkostningsindeks og vægte'!L$20:L$271,MATCH($F29,'Omkostningsindeks og vægte'!$F$20:$F$271,0))</f>
        <v>282.60000000000002</v>
      </c>
      <c r="M29" s="43">
        <f>INDEX('Omkostningsindeks og vægte'!M$20:M$271,MATCH($F29,'Omkostningsindeks og vægte'!$F$20:$F$271,0))</f>
        <v>96.90704177863411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44986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116.4</v>
      </c>
      <c r="I30" s="42">
        <f>INDEX('Omkostningsindeks og vægte'!I$20:I$271,MATCH($F30,'Omkostningsindeks og vægte'!$F$20:$F$271,0))</f>
        <v>113</v>
      </c>
      <c r="J30" s="106">
        <f>INDEX('Omkostningsindeks og vægte'!J$20:J$271,MATCH($F30,'Omkostningsindeks og vægte'!$F$20:$F$271,0))</f>
        <v>2.6196999999999999</v>
      </c>
      <c r="K30" s="42"/>
      <c r="L30" s="42">
        <f>INDEX('Omkostningsindeks og vægte'!L$20:L$271,MATCH($F30,'Omkostningsindeks og vægte'!$F$20:$F$271,0))</f>
        <v>310</v>
      </c>
      <c r="M30" s="43">
        <f>INDEX('Omkostningsindeks og vægte'!M$20:M$271,MATCH($F30,'Omkostningsindeks og vægte'!$F$20:$F$271,0))</f>
        <v>98.202291952892594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45017</v>
      </c>
      <c r="G31" s="42">
        <f>INDEX('Omkostningsindeks og vægte'!G$20:G$271,MATCH($F31,'Omkostningsindeks og vægte'!$F$20:$F$271,0))</f>
        <v>115.5</v>
      </c>
      <c r="H31" s="42">
        <f>INDEX('Omkostningsindeks og vægte'!H$20:H$271,MATCH($F31,'Omkostningsindeks og vægte'!$F$20:$F$271,0))</f>
        <v>117.5</v>
      </c>
      <c r="I31" s="42">
        <f>INDEX('Omkostningsindeks og vægte'!I$20:I$271,MATCH($F31,'Omkostningsindeks og vægte'!$F$20:$F$271,0))</f>
        <v>112.7</v>
      </c>
      <c r="J31" s="106">
        <f>INDEX('Omkostningsindeks og vægte'!J$20:J$271,MATCH($F31,'Omkostningsindeks og vægte'!$F$20:$F$271,0))</f>
        <v>2.8557000000000001</v>
      </c>
      <c r="K31" s="42"/>
      <c r="L31" s="42">
        <f>INDEX('Omkostningsindeks og vægte'!L$20:L$271,MATCH($F31,'Omkostningsindeks og vægte'!$F$20:$F$271,0))</f>
        <v>300.89999999999998</v>
      </c>
      <c r="M31" s="43">
        <f>INDEX('Omkostningsindeks og vægte'!M$20:M$271,MATCH($F31,'Omkostningsindeks og vægte'!$F$20:$F$271,0))</f>
        <v>99.020697117240104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45047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117.3</v>
      </c>
      <c r="I32" s="42">
        <f>INDEX('Omkostningsindeks og vægte'!I$20:I$271,MATCH($F32,'Omkostningsindeks og vægte'!$F$20:$F$271,0))</f>
        <v>113.2</v>
      </c>
      <c r="J32" s="106">
        <f>INDEX('Omkostningsindeks og vægte'!J$20:J$271,MATCH($F32,'Omkostningsindeks og vægte'!$F$20:$F$271,0))</f>
        <v>3.0728</v>
      </c>
      <c r="K32" s="42"/>
      <c r="L32" s="42">
        <f>INDEX('Omkostningsindeks og vægte'!L$20:L$271,MATCH($F32,'Omkostningsindeks og vægte'!$F$20:$F$271,0))</f>
        <v>294.2</v>
      </c>
      <c r="M32" s="43">
        <f>INDEX('Omkostningsindeks og vægte'!M$20:M$271,MATCH($F32,'Omkostningsindeks og vægte'!$F$20:$F$271,0))</f>
        <v>98.984036398499683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45078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117.6</v>
      </c>
      <c r="I33" s="42">
        <f>INDEX('Omkostningsindeks og vægte'!I$20:I$271,MATCH($F33,'Omkostningsindeks og vægte'!$F$20:$F$271,0))</f>
        <v>113.3</v>
      </c>
      <c r="J33" s="106">
        <f>INDEX('Omkostningsindeks og vægte'!J$20:J$271,MATCH($F33,'Omkostningsindeks og vægte'!$F$20:$F$271,0))</f>
        <v>3.2816000000000001</v>
      </c>
      <c r="K33" s="42"/>
      <c r="L33" s="42">
        <f>INDEX('Omkostningsindeks og vægte'!L$20:L$271,MATCH($F33,'Omkostningsindeks og vægte'!$F$20:$F$271,0))</f>
        <v>276.8</v>
      </c>
      <c r="M33" s="43">
        <f>INDEX('Omkostningsindeks og vægte'!M$20:M$271,MATCH($F33,'Omkostningsindeks og vægte'!$F$20:$F$271,0))</f>
        <v>98.576719677962231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45108</v>
      </c>
      <c r="G34" s="42">
        <f>INDEX('Omkostningsindeks og vægte'!G$20:G$271,MATCH($F34,'Omkostningsindeks og vægte'!$F$20:$F$271,0))</f>
        <v>116.5</v>
      </c>
      <c r="H34" s="42">
        <f>INDEX('Omkostningsindeks og vægte'!H$20:H$271,MATCH($F34,'Omkostningsindeks og vægte'!$F$20:$F$271,0))</f>
        <v>116</v>
      </c>
      <c r="I34" s="42">
        <f>INDEX('Omkostningsindeks og vægte'!I$20:I$271,MATCH($F34,'Omkostningsindeks og vægte'!$F$20:$F$271,0))</f>
        <v>113</v>
      </c>
      <c r="J34" s="106">
        <f>INDEX('Omkostningsindeks og vægte'!J$20:J$271,MATCH($F34,'Omkostningsindeks og vægte'!$F$20:$F$271,0))</f>
        <v>3.3961000000000001</v>
      </c>
      <c r="K34" s="42"/>
      <c r="L34" s="42">
        <f>INDEX('Omkostningsindeks og vægte'!L$20:L$271,MATCH($F34,'Omkostningsindeks og vægte'!$F$20:$F$271,0))</f>
        <v>162.9</v>
      </c>
      <c r="M34" s="43">
        <f>INDEX('Omkostningsindeks og vægte'!M$20:M$271,MATCH($F34,'Omkostningsindeks og vægte'!$F$20:$F$271,0))</f>
        <v>95.32366256366538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45139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116.4</v>
      </c>
      <c r="I35" s="42">
        <f>INDEX('Omkostningsindeks og vægte'!I$20:I$271,MATCH($F35,'Omkostningsindeks og vægte'!$F$20:$F$271,0))</f>
        <v>113.6</v>
      </c>
      <c r="J35" s="106">
        <f>INDEX('Omkostningsindeks og vægte'!J$20:J$271,MATCH($F35,'Omkostningsindeks og vægte'!$F$20:$F$271,0))</f>
        <v>3.5623999999999998</v>
      </c>
      <c r="K35" s="42"/>
      <c r="L35" s="42">
        <f>INDEX('Omkostningsindeks og vægte'!L$20:L$271,MATCH($F35,'Omkostningsindeks og vægte'!$F$20:$F$271,0))</f>
        <v>161.19999999999999</v>
      </c>
      <c r="M35" s="43">
        <f>INDEX('Omkostningsindeks og vægte'!M$20:M$271,MATCH($F35,'Omkostningsindeks og vægte'!$F$20:$F$271,0))</f>
        <v>95.470190210099958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45170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118.5</v>
      </c>
      <c r="I36" s="42">
        <f>INDEX('Omkostningsindeks og vægte'!I$20:I$271,MATCH($F36,'Omkostningsindeks og vægte'!$F$20:$F$271,0))</f>
        <v>114.8</v>
      </c>
      <c r="J36" s="106">
        <f>INDEX('Omkostningsindeks og vægte'!J$20:J$271,MATCH($F36,'Omkostningsindeks og vægte'!$F$20:$F$271,0))</f>
        <v>3.7208000000000001</v>
      </c>
      <c r="K36" s="42"/>
      <c r="L36" s="42">
        <f>INDEX('Omkostningsindeks og vægte'!L$20:L$271,MATCH($F36,'Omkostningsindeks og vægte'!$F$20:$F$271,0))</f>
        <v>144.5</v>
      </c>
      <c r="M36" s="43">
        <f>INDEX('Omkostningsindeks og vægte'!M$20:M$271,MATCH($F36,'Omkostningsindeks og vægte'!$F$20:$F$271,0))</f>
        <v>95.295943059635746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45200</v>
      </c>
      <c r="G37" s="42">
        <f>INDEX('Omkostningsindeks og vægte'!G$20:G$271,MATCH($F37,'Omkostningsindeks og vægte'!$F$20:$F$271,0))</f>
        <v>119.2</v>
      </c>
      <c r="H37" s="42">
        <f>INDEX('Omkostningsindeks og vægte'!H$20:H$271,MATCH($F37,'Omkostningsindeks og vægte'!$F$20:$F$271,0))</f>
        <v>117.7</v>
      </c>
      <c r="I37" s="42">
        <f>INDEX('Omkostningsindeks og vægte'!I$20:I$271,MATCH($F37,'Omkostningsindeks og vægte'!$F$20:$F$271,0))</f>
        <v>114.5</v>
      </c>
      <c r="J37" s="106">
        <f>INDEX('Omkostningsindeks og vægte'!J$20:J$271,MATCH($F37,'Omkostningsindeks og vægte'!$F$20:$F$271,0))</f>
        <v>3.8014000000000001</v>
      </c>
      <c r="K37" s="42"/>
      <c r="L37" s="42">
        <f>INDEX('Omkostningsindeks og vægte'!L$20:L$271,MATCH($F37,'Omkostningsindeks og vægte'!$F$20:$F$271,0))</f>
        <v>134.5</v>
      </c>
      <c r="M37" s="43">
        <f>INDEX('Omkostningsindeks og vægte'!M$20:M$271,MATCH($F37,'Omkostningsindeks og vægte'!$F$20:$F$271,0))</f>
        <v>96.492051393871435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45231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117.4</v>
      </c>
      <c r="I38" s="42">
        <f>INDEX('Omkostningsindeks og vægte'!I$20:I$271,MATCH($F38,'Omkostningsindeks og vægte'!$F$20:$F$271,0))</f>
        <v>114.2</v>
      </c>
      <c r="J38" s="106">
        <f>INDEX('Omkostningsindeks og vægte'!J$20:J$271,MATCH($F38,'Omkostningsindeks og vægte'!$F$20:$F$271,0))</f>
        <v>3.9102000000000001</v>
      </c>
      <c r="K38" s="42"/>
      <c r="L38" s="42">
        <f>INDEX('Omkostningsindeks og vægte'!L$20:L$271,MATCH($F38,'Omkostningsindeks og vægte'!$F$20:$F$271,0))</f>
        <v>137</v>
      </c>
      <c r="M38" s="43">
        <f>INDEX('Omkostningsindeks og vægte'!M$20:M$271,MATCH($F38,'Omkostningsindeks og vægte'!$F$20:$F$271,0))</f>
        <v>96.592468376695308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45261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117.7</v>
      </c>
      <c r="I39" s="42">
        <f>INDEX('Omkostningsindeks og vægte'!I$20:I$271,MATCH($F39,'Omkostningsindeks og vægte'!$F$20:$F$271,0))</f>
        <v>114.1</v>
      </c>
      <c r="J39" s="106">
        <f>INDEX('Omkostningsindeks og vægte'!J$20:J$271,MATCH($F39,'Omkostningsindeks og vægte'!$F$20:$F$271,0))</f>
        <v>3.9655</v>
      </c>
      <c r="K39" s="42"/>
      <c r="L39" s="42">
        <f>INDEX('Omkostningsindeks og vægte'!L$20:L$271,MATCH($F39,'Omkostningsindeks og vægte'!$F$20:$F$271,0))</f>
        <v>143.69999999999999</v>
      </c>
      <c r="M39" s="43">
        <f>INDEX('Omkostningsindeks og vægte'!M$20:M$271,MATCH($F39,'Omkostningsindeks og vægte'!$F$20:$F$271,0))</f>
        <v>96.85903811179692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45292</v>
      </c>
      <c r="G40" s="42">
        <f>INDEX('Omkostningsindeks og vægte'!G$20:G$271,MATCH($F40,'Omkostningsindeks og vægte'!$F$20:$F$271,0))</f>
        <v>119.5</v>
      </c>
      <c r="H40" s="42">
        <f>INDEX('Omkostningsindeks og vægte'!H$20:H$271,MATCH($F40,'Omkostningsindeks og vægte'!$F$20:$F$271,0))</f>
        <v>117.3</v>
      </c>
      <c r="I40" s="42">
        <f>INDEX('Omkostningsindeks og vægte'!I$20:I$271,MATCH($F40,'Omkostningsindeks og vægte'!$F$20:$F$271,0))</f>
        <v>113.8</v>
      </c>
      <c r="J40" s="106">
        <f>INDEX('Omkostningsindeks og vægte'!J$20:J$271,MATCH($F40,'Omkostningsindeks og vægte'!$F$20:$F$271,0))</f>
        <v>3.952</v>
      </c>
      <c r="K40" s="42"/>
      <c r="L40" s="42">
        <f>INDEX('Omkostningsindeks og vægte'!L$20:L$271,MATCH($F40,'Omkostningsindeks og vægte'!$F$20:$F$271,0))</f>
        <v>147.80000000000001</v>
      </c>
      <c r="M40" s="43">
        <f>INDEX('Omkostningsindeks og vægte'!M$20:M$271,MATCH($F40,'Omkostningsindeks og vægte'!$F$20:$F$271,0))</f>
        <v>97.098971630561863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45323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116.7</v>
      </c>
      <c r="I41" s="42">
        <f>INDEX('Omkostningsindeks og vægte'!I$20:I$271,MATCH($F41,'Omkostningsindeks og vægte'!$F$20:$F$271,0))</f>
        <v>113.6</v>
      </c>
      <c r="J41" s="106">
        <f>INDEX('Omkostningsindeks og vægte'!J$20:J$271,MATCH($F41,'Omkostningsindeks og vægte'!$F$20:$F$271,0))</f>
        <v>3.9068000000000001</v>
      </c>
      <c r="K41" s="42"/>
      <c r="L41" s="42">
        <f>INDEX('Omkostningsindeks og vægte'!L$20:L$271,MATCH($F41,'Omkostningsindeks og vægte'!$F$20:$F$271,0))</f>
        <v>150.30000000000001</v>
      </c>
      <c r="M41" s="43">
        <f>INDEX('Omkostningsindeks og vægte'!M$20:M$271,MATCH($F41,'Omkostningsindeks og vægte'!$F$20:$F$271,0))</f>
        <v>97.089669721899355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45352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117.8</v>
      </c>
      <c r="I42" s="42">
        <f>INDEX('Omkostningsindeks og vægte'!I$20:I$271,MATCH($F42,'Omkostningsindeks og vægte'!$F$20:$F$271,0))</f>
        <v>112.7</v>
      </c>
      <c r="J42" s="106">
        <f>INDEX('Omkostningsindeks og vægte'!J$20:J$271,MATCH($F42,'Omkostningsindeks og vægte'!$F$20:$F$271,0))</f>
        <v>3.8895</v>
      </c>
      <c r="K42" s="42"/>
      <c r="L42" s="42">
        <f>INDEX('Omkostningsindeks og vægte'!L$20:L$271,MATCH($F42,'Omkostningsindeks og vægte'!$F$20:$F$271,0))</f>
        <v>166.1</v>
      </c>
      <c r="M42" s="43">
        <f>INDEX('Omkostningsindeks og vægte'!M$20:M$271,MATCH($F42,'Omkostningsindeks og vægte'!$F$20:$F$271,0))</f>
        <v>97.573363591050892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45383</v>
      </c>
      <c r="G43" s="42">
        <f>INDEX('Omkostningsindeks og vægte'!G$20:G$271,MATCH($F43,'Omkostningsindeks og vægte'!$F$20:$F$271,0))</f>
        <v>120.8</v>
      </c>
      <c r="H43" s="42">
        <f>INDEX('Omkostningsindeks og vægte'!H$20:H$271,MATCH($F43,'Omkostningsindeks og vægte'!$F$20:$F$271,0))</f>
        <v>118.4</v>
      </c>
      <c r="I43" s="42">
        <f>INDEX('Omkostningsindeks og vægte'!I$20:I$271,MATCH($F43,'Omkostningsindeks og vægte'!$F$20:$F$271,0))</f>
        <v>112.9</v>
      </c>
      <c r="J43" s="106">
        <f>INDEX('Omkostningsindeks og vægte'!J$20:J$271,MATCH($F43,'Omkostningsindeks og vægte'!$F$20:$F$271,0))</f>
        <v>3.8778999999999999</v>
      </c>
      <c r="K43" s="42"/>
      <c r="L43" s="42">
        <f>INDEX('Omkostningsindeks og vægte'!L$20:L$271,MATCH($F43,'Omkostningsindeks og vægte'!$F$20:$F$271,0))</f>
        <v>162</v>
      </c>
      <c r="M43" s="43">
        <f>INDEX('Omkostningsindeks og vægte'!M$20:M$271,MATCH($F43,'Omkostningsindeks og vægte'!$F$20:$F$271,0))</f>
        <v>98.244029524291193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45413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118.4</v>
      </c>
      <c r="I44" s="42">
        <f>INDEX('Omkostningsindeks og vægte'!I$20:I$271,MATCH($F44,'Omkostningsindeks og vægte'!$F$20:$F$271,0))</f>
        <v>112.6</v>
      </c>
      <c r="J44" s="106">
        <f>INDEX('Omkostningsindeks og vægte'!J$20:J$271,MATCH($F44,'Omkostningsindeks og vægte'!$F$20:$F$271,0))</f>
        <v>3.8788</v>
      </c>
      <c r="K44" s="42"/>
      <c r="L44" s="42">
        <f>INDEX('Omkostningsindeks og vægte'!L$20:L$271,MATCH($F44,'Omkostningsindeks og vægte'!$F$20:$F$271,0))</f>
        <v>161.1</v>
      </c>
      <c r="M44" s="43">
        <f>INDEX('Omkostningsindeks og vægte'!M$20:M$271,MATCH($F44,'Omkostningsindeks og vægte'!$F$20:$F$271,0))</f>
        <v>98.181306317945925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45444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118.5</v>
      </c>
      <c r="I45" s="42">
        <f>INDEX('Omkostningsindeks og vægte'!I$20:I$271,MATCH($F45,'Omkostningsindeks og vægte'!$F$20:$F$271,0))</f>
        <v>113</v>
      </c>
      <c r="J45" s="106">
        <f>INDEX('Omkostningsindeks og vægte'!J$20:J$271,MATCH($F45,'Omkostningsindeks og vægte'!$F$20:$F$271,0))</f>
        <v>3.8224999999999998</v>
      </c>
      <c r="K45" s="42"/>
      <c r="L45" s="42">
        <f>INDEX('Omkostningsindeks og vægte'!L$20:L$271,MATCH($F45,'Omkostningsindeks og vægte'!$F$20:$F$271,0))</f>
        <v>127.9</v>
      </c>
      <c r="M45" s="43">
        <f>INDEX('Omkostningsindeks og vægte'!M$20:M$271,MATCH($F45,'Omkostningsindeks og vægte'!$F$20:$F$271,0))</f>
        <v>97.098083734511718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45474</v>
      </c>
      <c r="G46" s="42">
        <f>INDEX('Omkostningsindeks og vægte'!G$20:G$271,MATCH($F46,'Omkostningsindeks og vægte'!$F$20:$F$271,0))</f>
        <v>121.5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113.5</v>
      </c>
      <c r="J46" s="106">
        <f>INDEX('Omkostningsindeks og vægte'!J$20:J$271,MATCH($F46,'Omkostningsindeks og vægte'!$F$20:$F$271,0))</f>
        <v>3.7343000000000002</v>
      </c>
      <c r="K46" s="42"/>
      <c r="L46" s="42">
        <f>INDEX('Omkostningsindeks og vægte'!L$20:L$271,MATCH($F46,'Omkostningsindeks og vægte'!$F$20:$F$271,0))</f>
        <v>127.9</v>
      </c>
      <c r="M46" s="43">
        <f>INDEX('Omkostningsindeks og vægte'!M$20:M$271,MATCH($F46,'Omkostningsindeks og vægte'!$F$20:$F$271,0))</f>
        <v>97.500858268065102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45505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113.5</v>
      </c>
      <c r="J47" s="106">
        <f>INDEX('Omkostningsindeks og vægte'!J$20:J$271,MATCH($F47,'Omkostningsindeks og vægte'!$F$20:$F$271,0))</f>
        <v>3.6474000000000002</v>
      </c>
      <c r="K47" s="42"/>
      <c r="L47" s="42">
        <f>INDEX('Omkostningsindeks og vægte'!L$20:L$271,MATCH($F47,'Omkostningsindeks og vægte'!$F$20:$F$271,0))</f>
        <v>129.6</v>
      </c>
      <c r="M47" s="43">
        <f>INDEX('Omkostningsindeks og vægte'!M$20:M$271,MATCH($F47,'Omkostningsindeks og vægte'!$F$20:$F$271,0))</f>
        <v>97.500120861685275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45536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119.8</v>
      </c>
      <c r="I48" s="42">
        <f>INDEX('Omkostningsindeks og vægte'!I$20:I$271,MATCH($F48,'Omkostningsindeks og vægte'!$F$20:$F$271,0))</f>
        <v>113.7</v>
      </c>
      <c r="J48" s="106">
        <f>INDEX('Omkostningsindeks og vægte'!J$20:J$271,MATCH($F48,'Omkostningsindeks og vægte'!$F$20:$F$271,0))</f>
        <v>3.5870000000000002</v>
      </c>
      <c r="K48" s="42"/>
      <c r="L48" s="42">
        <f>INDEX('Omkostningsindeks og vægte'!L$20:L$271,MATCH($F48,'Omkostningsindeks og vægte'!$F$20:$F$271,0))</f>
        <v>130.4</v>
      </c>
      <c r="M48" s="43">
        <f>INDEX('Omkostningsindeks og vægte'!M$20:M$271,MATCH($F48,'Omkostningsindeks og vægte'!$F$20:$F$271,0))</f>
        <v>97.595967939114445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45566</v>
      </c>
      <c r="G49" s="42">
        <f>INDEX('Omkostningsindeks og vægte'!G$20:G$271,MATCH($F49,'Omkostningsindeks og vægte'!$F$20:$F$271,0))</f>
        <v>125.5</v>
      </c>
      <c r="H49" s="42">
        <f>INDEX('Omkostningsindeks og vægte'!H$20:H$271,MATCH($F49,'Omkostningsindeks og vægte'!$F$20:$F$271,0))</f>
        <v>119.3</v>
      </c>
      <c r="I49" s="42">
        <f>INDEX('Omkostningsindeks og vægte'!I$20:I$271,MATCH($F49,'Omkostningsindeks og vægte'!$F$20:$F$271,0))</f>
        <v>113.9</v>
      </c>
      <c r="J49" s="106">
        <f>INDEX('Omkostningsindeks og vægte'!J$20:J$271,MATCH($F49,'Omkostningsindeks og vægte'!$F$20:$F$271,0))</f>
        <v>3.4462000000000002</v>
      </c>
      <c r="K49" s="42"/>
      <c r="L49" s="42">
        <f>INDEX('Omkostningsindeks og vægte'!L$20:L$271,MATCH($F49,'Omkostningsindeks og vægte'!$F$20:$F$271,0))</f>
        <v>153.4</v>
      </c>
      <c r="M49" s="43">
        <f>INDEX('Omkostningsindeks og vægte'!M$20:M$271,MATCH($F49,'Omkostningsindeks og vægte'!$F$20:$F$271,0))</f>
        <v>100.56550833077058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45597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118.9</v>
      </c>
      <c r="I50" s="42">
        <f>INDEX('Omkostningsindeks og vægte'!I$20:I$271,MATCH($F50,'Omkostningsindeks og vægte'!$F$20:$F$271,0))</f>
        <v>113.8</v>
      </c>
      <c r="J50" s="106">
        <f>INDEX('Omkostningsindeks og vægte'!J$20:J$271,MATCH($F50,'Omkostningsindeks og vægte'!$F$20:$F$271,0))</f>
        <v>3.3397999999999999</v>
      </c>
      <c r="K50" s="42"/>
      <c r="L50" s="42">
        <f>INDEX('Omkostningsindeks og vægte'!L$20:L$271,MATCH($F50,'Omkostningsindeks og vægte'!$F$20:$F$271,0))</f>
        <v>136.4</v>
      </c>
      <c r="M50" s="43">
        <f>INDEX('Omkostningsindeks og vægte'!M$20:M$271,MATCH($F50,'Omkostningsindeks og vægte'!$F$20:$F$271,0))</f>
        <v>99.895858939881393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45627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119.6</v>
      </c>
      <c r="I51" s="42">
        <f>INDEX('Omkostningsindeks og vægte'!I$20:I$271,MATCH($F51,'Omkostningsindeks og vægte'!$F$20:$F$271,0))</f>
        <v>113.2</v>
      </c>
      <c r="J51" s="106">
        <f>INDEX('Omkostningsindeks og vægte'!J$20:J$271,MATCH($F51,'Omkostningsindeks og vægte'!$F$20:$F$271,0))</f>
        <v>3.0785999999999998</v>
      </c>
      <c r="K51" s="42"/>
      <c r="L51" s="42">
        <f>INDEX('Omkostningsindeks og vægte'!L$20:L$271,MATCH($F51,'Omkostningsindeks og vægte'!$F$20:$F$271,0))</f>
        <v>162.80000000000001</v>
      </c>
      <c r="M51" s="43">
        <f>INDEX('Omkostningsindeks og vægte'!M$20:M$271,MATCH($F51,'Omkostningsindeks og vægte'!$F$20:$F$271,0))</f>
        <v>100.57710993321693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45658</v>
      </c>
      <c r="G52" s="42">
        <f>INDEX('Omkostningsindeks og vægte'!G$20:G$271,MATCH($F52,'Omkostningsindeks og vægte'!$F$20:$F$271,0))</f>
        <v>124.7</v>
      </c>
      <c r="H52" s="42">
        <f>INDEX('Omkostningsindeks og vægte'!H$20:H$271,MATCH($F52,'Omkostningsindeks og vægte'!$F$20:$F$271,0))</f>
        <v>119.2</v>
      </c>
      <c r="I52" s="42">
        <f>INDEX('Omkostningsindeks og vægte'!I$20:I$271,MATCH($F52,'Omkostningsindeks og vægte'!$F$20:$F$271,0))</f>
        <v>113.5</v>
      </c>
      <c r="J52" s="106">
        <f>INDEX('Omkostningsindeks og vægte'!J$20:J$271,MATCH($F52,'Omkostningsindeks og vægte'!$F$20:$F$271,0))</f>
        <v>2.8942999999999999</v>
      </c>
      <c r="K52" s="42"/>
      <c r="L52" s="42">
        <f>INDEX('Omkostningsindeks og vægte'!L$20:L$271,MATCH($F52,'Omkostningsindeks og vægte'!$F$20:$F$271,0))</f>
        <v>172.2</v>
      </c>
      <c r="M52" s="43">
        <f>INDEX('Omkostningsindeks og vægte'!M$20:M$271,MATCH($F52,'Omkostningsindeks og vægte'!$F$20:$F$271,0))</f>
        <v>100.3115921806768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45689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118.9</v>
      </c>
      <c r="I53" s="42">
        <f>INDEX('Omkostningsindeks og vægte'!I$20:I$271,MATCH($F53,'Omkostningsindeks og vægte'!$F$20:$F$271,0))</f>
        <v>113.8</v>
      </c>
      <c r="J53" s="106">
        <f>INDEX('Omkostningsindeks og vægte'!J$20:J$271,MATCH($F53,'Omkostningsindeks og vægte'!$F$20:$F$271,0))</f>
        <v>2.7555999999999998</v>
      </c>
      <c r="K53" s="42"/>
      <c r="L53" s="42">
        <f>INDEX('Omkostningsindeks og vægte'!L$20:L$271,MATCH($F53,'Omkostningsindeks og vægte'!$F$20:$F$271,0))</f>
        <v>163.69999999999999</v>
      </c>
      <c r="M53" s="43">
        <f>INDEX('Omkostningsindeks og vægte'!M$20:M$271,MATCH($F53,'Omkostningsindeks og vægte'!$F$20:$F$271,0))</f>
        <v>99.95322413141696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45717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119.6</v>
      </c>
      <c r="I54" s="42">
        <f>INDEX('Omkostningsindeks og vægte'!I$20:I$271,MATCH($F54,'Omkostningsindeks og vægte'!$F$20:$F$271,0))</f>
        <v>113.1</v>
      </c>
      <c r="J54" s="106">
        <f>INDEX('Omkostningsindeks og vægte'!J$20:J$271,MATCH($F54,'Omkostningsindeks og vægte'!$F$20:$F$271,0))</f>
        <v>2.6233</v>
      </c>
      <c r="K54" s="42"/>
      <c r="L54" s="42">
        <f>INDEX('Omkostningsindeks og vægte'!L$20:L$271,MATCH($F54,'Omkostningsindeks og vægte'!$F$20:$F$271,0))</f>
        <v>167.2</v>
      </c>
      <c r="M54" s="43">
        <f>INDEX('Omkostningsindeks og vægte'!M$20:M$271,MATCH($F54,'Omkostningsindeks og vægte'!$F$20:$F$271,0))</f>
        <v>99.950589820264966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45748</v>
      </c>
      <c r="G55" s="42">
        <f>INDEX('Omkostningsindeks og vægte'!G$20:G$271,MATCH($F55,'Omkostningsindeks og vægte'!$F$20:$F$271,0))</f>
        <v>125.8</v>
      </c>
      <c r="H55" s="42">
        <f>INDEX('Omkostningsindeks og vægte'!H$20:H$271,MATCH($F55,'Omkostningsindeks og vægte'!$F$20:$F$271,0))</f>
        <v>120.8</v>
      </c>
      <c r="I55" s="42">
        <f>INDEX('Omkostningsindeks og vægte'!I$20:I$271,MATCH($F55,'Omkostningsindeks og vægte'!$F$20:$F$271,0))</f>
        <v>112.9</v>
      </c>
      <c r="J55" s="106">
        <f>INDEX('Omkostningsindeks og vægte'!J$20:J$271,MATCH($F55,'Omkostningsindeks og vægte'!$F$20:$F$271,0))</f>
        <v>2.4582999999999999</v>
      </c>
      <c r="K55" s="42"/>
      <c r="L55" s="42">
        <f>INDEX('Omkostningsindeks og vægte'!L$20:L$271,MATCH($F55,'Omkostningsindeks og vægte'!$F$20:$F$271,0))</f>
        <v>182.6</v>
      </c>
      <c r="M55" s="43">
        <f>INDEX('Omkostningsindeks og vægte'!M$20:M$271,MATCH($F55,'Omkostningsindeks og vægte'!$F$20:$F$271,0))</f>
        <v>101.04510091838596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45778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120.2</v>
      </c>
      <c r="I56" s="42">
        <f>INDEX('Omkostningsindeks og vægte'!I$20:I$271,MATCH($F56,'Omkostningsindeks og vægte'!$F$20:$F$271,0))</f>
        <v>112.8</v>
      </c>
      <c r="J56" s="106">
        <f>INDEX('Omkostningsindeks og vægte'!J$20:J$271,MATCH($F56,'Omkostningsindeks og vægte'!$F$20:$F$271,0))</f>
        <v>2.3643999999999998</v>
      </c>
      <c r="K56" s="42"/>
      <c r="L56" s="42">
        <f>INDEX('Omkostningsindeks og vægte'!L$20:L$271,MATCH($F56,'Omkostningsindeks og vægte'!$F$20:$F$271,0))</f>
        <v>154.4</v>
      </c>
      <c r="M56" s="43">
        <f>INDEX('Omkostningsindeks og vægte'!M$20:M$271,MATCH($F56,'Omkostningsindeks og vægte'!$F$20:$F$271,0))</f>
        <v>100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45809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120.3</v>
      </c>
      <c r="I57" s="42">
        <f>INDEX('Omkostningsindeks og vægte'!I$20:I$271,MATCH($F57,'Omkostningsindeks og vægte'!$F$20:$F$271,0))</f>
        <v>114.6</v>
      </c>
      <c r="J57" s="106">
        <f>INDEX('Omkostningsindeks og vægte'!J$20:J$271,MATCH($F57,'Omkostningsindeks og vægte'!$F$20:$F$271,0))</f>
        <v>2.1856</v>
      </c>
      <c r="K57" s="42"/>
      <c r="L57" s="42">
        <f>INDEX('Omkostningsindeks og vægte'!L$20:L$271,MATCH($F57,'Omkostningsindeks og vægte'!$F$20:$F$271,0))</f>
        <v>124.5</v>
      </c>
      <c r="M57" s="43">
        <f>INDEX('Omkostningsindeks og vægte'!M$20:M$271,MATCH($F57,'Omkostningsindeks og vægte'!$F$20:$F$271,0))</f>
        <v>99.102204665845179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45839</v>
      </c>
      <c r="G58" s="44">
        <f>INDEX('Omkostningsindeks og vægte'!G$20:G$271,MATCH($F58,'Omkostningsindeks og vægte'!$F$20:$F$271,0))</f>
        <v>126.3</v>
      </c>
      <c r="H58" s="42">
        <f>INDEX('Omkostningsindeks og vægte'!H$20:H$271,MATCH($F58,'Omkostningsindeks og vægte'!$F$20:$F$271,0))</f>
        <v>120.4</v>
      </c>
      <c r="I58" s="42">
        <f>INDEX('Omkostningsindeks og vægte'!I$20:I$271,MATCH($F58,'Omkostningsindeks og vægte'!$F$20:$F$271,0))</f>
        <v>114.9</v>
      </c>
      <c r="J58" s="106">
        <f>INDEX('Omkostningsindeks og vægte'!J$20:J$271,MATCH($F58,'Omkostningsindeks og vægte'!$F$20:$F$271,0))</f>
        <v>2.0488</v>
      </c>
      <c r="K58" s="42"/>
      <c r="L58" s="42">
        <f>INDEX('Omkostningsindeks og vægte'!L$20:L$271,MATCH($F58,'Omkostningsindeks og vægte'!$F$20:$F$271,0))</f>
        <v>123.7</v>
      </c>
      <c r="M58" s="43">
        <f>INDEX('Omkostningsindeks og vægte'!M$20:M$271,MATCH($F58,'Omkostningsindeks og vægte'!$F$20:$F$271,0))</f>
        <v>99.315358025746576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45870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120.7</v>
      </c>
      <c r="I59" s="42">
        <f>INDEX('Omkostningsindeks og vægte'!I$20:I$271,MATCH($F59,'Omkostningsindeks og vægte'!$F$20:$F$271,0))</f>
        <v>114.4</v>
      </c>
      <c r="J59" s="106">
        <f>INDEX('Omkostningsindeks og vægte'!J$20:J$271,MATCH($F59,'Omkostningsindeks og vægte'!$F$20:$F$271,0))</f>
        <v>1.97</v>
      </c>
      <c r="K59" s="42"/>
      <c r="L59" s="42">
        <f>INDEX('Omkostningsindeks og vægte'!L$20:L$271,MATCH($F59,'Omkostningsindeks og vægte'!$F$20:$F$271,0))</f>
        <v>116</v>
      </c>
      <c r="M59" s="43">
        <f>INDEX('Omkostningsindeks og vægte'!M$20:M$271,MATCH($F59,'Omkostningsindeks og vægte'!$F$20:$F$271,0))</f>
        <v>98.97318602613052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45901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122.5</v>
      </c>
      <c r="I60" s="42">
        <f>INDEX('Omkostningsindeks og vægte'!I$20:I$271,MATCH($F60,'Omkostningsindeks og vægte'!$F$20:$F$271,0))</f>
        <v>114.8</v>
      </c>
      <c r="J60" s="106">
        <f>INDEX('Omkostningsindeks og vægte'!J$20:J$271,MATCH($F60,'Omkostningsindeks og vægte'!$F$20:$F$271,0))</f>
        <v>1.9522999999999999</v>
      </c>
      <c r="K60" s="42"/>
      <c r="L60" s="42">
        <f>INDEX('Omkostningsindeks og vægte'!L$20:L$271,MATCH($F60,'Omkostningsindeks og vægte'!$F$20:$F$271,0))</f>
        <v>132.19999999999999</v>
      </c>
      <c r="M60" s="43">
        <f>INDEX('Omkostningsindeks og vægte'!M$20:M$271,MATCH($F60,'Omkostningsindeks og vægte'!$F$20:$F$271,0))</f>
        <v>99.66188359643445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45931</v>
      </c>
      <c r="G61" s="42">
        <f>INDEX('Omkostningsindeks og vægte'!G$20:G$271,MATCH($F61,'Omkostningsindeks og vægte'!$F$20:$F$271,0))</f>
        <v>129.1</v>
      </c>
      <c r="H61" s="42">
        <f>INDEX('Omkostningsindeks og vægte'!H$20:H$271,MATCH($F61,'Omkostningsindeks og vægte'!$F$20:$F$271,0))</f>
        <v>121.7</v>
      </c>
      <c r="I61" s="42">
        <f>INDEX('Omkostningsindeks og vægte'!I$20:I$271,MATCH($F61,'Omkostningsindeks og vægte'!$F$20:$F$271,0))</f>
        <v>113.3</v>
      </c>
      <c r="J61" s="106">
        <f>INDEX('Omkostningsindeks og vægte'!J$20:J$271,MATCH($F61,'Omkostningsindeks og vægte'!$F$20:$F$271,0))</f>
        <v>1.9641</v>
      </c>
      <c r="K61" s="42"/>
      <c r="L61" s="42">
        <f>INDEX('Omkostningsindeks og vægte'!L$20:L$271,MATCH($F61,'Omkostningsindeks og vægte'!$F$20:$F$271,0))</f>
        <v>123.7</v>
      </c>
      <c r="M61" s="43">
        <f>INDEX('Omkostningsindeks og vægte'!M$20:M$271,MATCH($F61,'Omkostningsindeks og vægte'!$F$20:$F$271,0))</f>
        <v>100.78608873039025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45962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121.6</v>
      </c>
      <c r="I62" s="42">
        <f>INDEX('Omkostningsindeks og vægte'!I$20:I$271,MATCH($F62,'Omkostningsindeks og vægte'!$F$20:$F$271,0))</f>
        <v>113.3</v>
      </c>
      <c r="J62" s="106">
        <f>INDEX('Omkostningsindeks og vægte'!J$20:J$271,MATCH($F62,'Omkostningsindeks og vægte'!$F$20:$F$271,0))</f>
        <v>1.9789000000000001</v>
      </c>
      <c r="K62" s="42"/>
      <c r="L62" s="42">
        <f>INDEX('Omkostningsindeks og vægte'!L$20:L$271,MATCH($F62,'Omkostningsindeks og vægte'!$F$20:$F$271,0))</f>
        <v>116</v>
      </c>
      <c r="M62" s="43">
        <f>INDEX('Omkostningsindeks og vægte'!M$20:M$271,MATCH($F62,'Omkostningsindeks og vægte'!$F$20:$F$271,0))</f>
        <v>100.53453108908352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45992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122.1</v>
      </c>
      <c r="I63" s="42">
        <f>INDEX('Omkostningsindeks og vægte'!I$20:I$271,MATCH($F63,'Omkostningsindeks og vægte'!$F$20:$F$271,0))</f>
        <v>114.8</v>
      </c>
      <c r="J63" s="106">
        <f>INDEX('Omkostningsindeks og vægte'!J$20:J$271,MATCH($F63,'Omkostningsindeks og vægte'!$F$20:$F$271,0))</f>
        <v>1.9814000000000001</v>
      </c>
      <c r="K63" s="42"/>
      <c r="L63" s="42">
        <f>INDEX('Omkostningsindeks og vægte'!L$20:L$271,MATCH($F63,'Omkostningsindeks og vægte'!$F$20:$F$271,0))</f>
        <v>146.69999999999999</v>
      </c>
      <c r="M63" s="43">
        <f>INDEX('Omkostningsindeks og vægte'!M$20:M$271,MATCH($F63,'Omkostningsindeks og vægte'!$F$20:$F$271,0))</f>
        <v>101.75232605139021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46023</v>
      </c>
      <c r="G64" s="42">
        <f>INDEX('Omkostningsindeks og vægte'!G$20:G$271,MATCH($F64,'Omkostningsindeks og vægte'!$F$20:$F$271,0))</f>
        <v>128.69999999999999</v>
      </c>
      <c r="H64" s="42">
        <f>INDEX('Omkostningsindeks og vægte'!H$20:H$271,MATCH($F64,'Omkostningsindeks og vægte'!$F$20:$F$271,0))</f>
        <v>121.7</v>
      </c>
      <c r="I64" s="42">
        <f>INDEX('Omkostningsindeks og vægte'!I$20:I$271,MATCH($F64,'Omkostningsindeks og vægte'!$F$20:$F$271,0))</f>
        <v>114</v>
      </c>
      <c r="J64" s="106">
        <f>INDEX('Omkostningsindeks og vægte'!J$20:J$271,MATCH($F64,'Omkostningsindeks og vægte'!$F$20:$F$271,0))</f>
        <v>1.99</v>
      </c>
      <c r="K64" s="42"/>
      <c r="L64" s="42">
        <f>INDEX('Omkostningsindeks og vægte'!L$20:L$271,MATCH($F64,'Omkostningsindeks og vægte'!$F$20:$F$271,0))</f>
        <v>145.9</v>
      </c>
      <c r="M64" s="43">
        <f>INDEX('Omkostningsindeks og vægte'!M$20:M$271,MATCH($F64,'Omkostningsindeks og vægte'!$F$20:$F$271,0))</f>
        <v>101.38415448446447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46054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121.2</v>
      </c>
      <c r="I65" s="42">
        <f>INDEX('Omkostningsindeks og vægte'!I$20:I$271,MATCH($F65,'Omkostningsindeks og vægte'!$F$20:$F$271,0))</f>
        <v>113</v>
      </c>
      <c r="J65" s="106">
        <f>INDEX('Omkostningsindeks og vægte'!J$20:J$271,MATCH($F65,'Omkostningsindeks og vægte'!$F$20:$F$271,0))</f>
        <v>1.9951000000000001</v>
      </c>
      <c r="K65" s="42"/>
      <c r="L65" s="42">
        <f>INDEX('Omkostningsindeks og vægte'!L$20:L$271,MATCH($F65,'Omkostningsindeks og vægte'!$F$20:$F$271,0))</f>
        <v>140.80000000000001</v>
      </c>
      <c r="M65" s="43">
        <f>INDEX('Omkostningsindeks og vægte'!M$20:M$271,MATCH($F65,'Omkostningsindeks og vægte'!$F$20:$F$271,0))</f>
        <v>101.07370835750774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46082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120.50985014985015</v>
      </c>
      <c r="I66" s="47">
        <f>INDEX('Omkostningsindeks og vægte'!I$20:I$271,MATCH($F66,'Omkostningsindeks og vægte'!$F$20:$F$271,0))</f>
        <v>111.9</v>
      </c>
      <c r="J66" s="107">
        <f>INDEX('Omkostningsindeks og vægte'!J$20:J$271,MATCH($F66,'Omkostningsindeks og vægte'!$F$20:$F$271,0))</f>
        <v>2.0053000000000001</v>
      </c>
      <c r="K66" s="47"/>
      <c r="L66" s="47">
        <f>INDEX('Omkostningsindeks og vægte'!L$20:L$271,MATCH($F66,'Omkostningsindeks og vægte'!$F$20:$F$271,0))</f>
        <v>154.4447086801427</v>
      </c>
      <c r="M66" s="48">
        <f>INDEX('Omkostningsindeks og vægte'!M$20:M$271,MATCH($F66,'Omkostningsindeks og vægte'!$F$20:$F$271,0))</f>
        <v>101.36252989900781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46113</v>
      </c>
      <c r="G67" s="57">
        <v>129.10602697477378</v>
      </c>
      <c r="H67" s="57">
        <v>120.74842842081752</v>
      </c>
      <c r="I67" s="57">
        <v>112.21985426985958</v>
      </c>
      <c r="J67" s="108">
        <v>2.0093000000000001</v>
      </c>
      <c r="K67" s="57"/>
      <c r="L67" s="57">
        <v>146.92061208552937</v>
      </c>
      <c r="M67" s="57">
        <v>101.402754311271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46143</v>
      </c>
      <c r="G68" s="57">
        <v>129.51333489674451</v>
      </c>
      <c r="H68" s="57">
        <v>120.98747901492948</v>
      </c>
      <c r="I68" s="57">
        <v>112.54062280919143</v>
      </c>
      <c r="J68" s="108">
        <v>2.0133000000000001</v>
      </c>
      <c r="K68" s="57"/>
      <c r="L68" s="57">
        <v>139.76306757320407</v>
      </c>
      <c r="M68" s="57">
        <v>101.45597267151895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46174</v>
      </c>
      <c r="G69" s="57">
        <v>129.92192780708632</v>
      </c>
      <c r="H69" s="57">
        <v>121.22700286726345</v>
      </c>
      <c r="I69" s="57">
        <v>112.86230823133778</v>
      </c>
      <c r="J69" s="108">
        <v>2.0173000000000001</v>
      </c>
      <c r="K69" s="57"/>
      <c r="L69" s="57">
        <v>132.95421779280716</v>
      </c>
      <c r="M69" s="57">
        <v>101.52159723171054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46204</v>
      </c>
      <c r="G70" s="57">
        <v>130.3318097597226</v>
      </c>
      <c r="H70" s="57">
        <v>121.46700091474807</v>
      </c>
      <c r="I70" s="57">
        <v>113.1849131571108</v>
      </c>
      <c r="J70" s="108">
        <v>2.0213000000000001</v>
      </c>
      <c r="K70" s="57"/>
      <c r="L70" s="57">
        <v>131.14525548613491</v>
      </c>
      <c r="M70" s="57">
        <v>101.75341858239176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46235</v>
      </c>
      <c r="G71" s="57">
        <v>130.74298482136621</v>
      </c>
      <c r="H71" s="57">
        <v>121.70747409616682</v>
      </c>
      <c r="I71" s="57">
        <v>113.508440214814</v>
      </c>
      <c r="J71" s="108">
        <v>2.0253000000000001</v>
      </c>
      <c r="K71" s="57"/>
      <c r="L71" s="57">
        <v>129.36090574671542</v>
      </c>
      <c r="M71" s="57">
        <v>101.98693602712636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46266</v>
      </c>
      <c r="G72" s="57">
        <v>131.15545707155979</v>
      </c>
      <c r="H72" s="57">
        <v>121.94842335216177</v>
      </c>
      <c r="I72" s="57">
        <v>113.83289204026359</v>
      </c>
      <c r="J72" s="108">
        <v>2.0293000000000001</v>
      </c>
      <c r="K72" s="57"/>
      <c r="L72" s="57">
        <v>127.60083369832458</v>
      </c>
      <c r="M72" s="57">
        <v>102.22214120924212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46296</v>
      </c>
      <c r="G73" s="57">
        <v>131.56923060271629</v>
      </c>
      <c r="H73" s="57">
        <v>122.18984962523719</v>
      </c>
      <c r="I73" s="57">
        <v>114.15827127681</v>
      </c>
      <c r="J73" s="108">
        <v>2.0333000000000001</v>
      </c>
      <c r="K73" s="57"/>
      <c r="L73" s="57">
        <v>129.96926524717003</v>
      </c>
      <c r="M73" s="57">
        <v>102.59473973246133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46327</v>
      </c>
      <c r="G74" s="57">
        <v>131.98430952015946</v>
      </c>
      <c r="H74" s="57">
        <v>122.43175385976326</v>
      </c>
      <c r="I74" s="57">
        <v>114.48458057535937</v>
      </c>
      <c r="J74" s="108">
        <v>2.0373000000000001</v>
      </c>
      <c r="K74" s="57"/>
      <c r="L74" s="57">
        <v>132.38165785676236</v>
      </c>
      <c r="M74" s="57">
        <v>102.96968226433492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46357</v>
      </c>
      <c r="G75" s="57">
        <v>132.40069794216473</v>
      </c>
      <c r="H75" s="57">
        <v>122.6741370019798</v>
      </c>
      <c r="I75" s="57">
        <v>114.81182259439522</v>
      </c>
      <c r="J75" s="108">
        <v>2.0413000000000001</v>
      </c>
      <c r="K75" s="57"/>
      <c r="L75" s="57">
        <v>134.83882749953827</v>
      </c>
      <c r="M75" s="57">
        <v>103.34699852536076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46388</v>
      </c>
      <c r="G76" s="57">
        <v>132.73796745519212</v>
      </c>
      <c r="H76" s="57">
        <v>122.84658578888458</v>
      </c>
      <c r="I76" s="57">
        <v>114.97321895725214</v>
      </c>
      <c r="J76" s="108">
        <v>2.0496333333333334</v>
      </c>
      <c r="K76" s="57"/>
      <c r="L76" s="57">
        <v>137.15679018925121</v>
      </c>
      <c r="M76" s="57">
        <v>103.65360658961455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46419</v>
      </c>
      <c r="G77" s="57">
        <v>133.07609610813483</v>
      </c>
      <c r="H77" s="57">
        <v>123.0192769951357</v>
      </c>
      <c r="I77" s="57">
        <v>115.13484220254463</v>
      </c>
      <c r="J77" s="108">
        <v>2.0579666666666667</v>
      </c>
      <c r="K77" s="57"/>
      <c r="L77" s="57">
        <v>139.51460008863322</v>
      </c>
      <c r="M77" s="57">
        <v>103.9620703376218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46447</v>
      </c>
      <c r="G78" s="27">
        <v>133.41508608951381</v>
      </c>
      <c r="H78" s="27">
        <v>123.1922109615134</v>
      </c>
      <c r="I78" s="27">
        <v>115.29669264921198</v>
      </c>
      <c r="J78" s="83">
        <v>2.0663</v>
      </c>
      <c r="K78" s="27"/>
      <c r="L78" s="27">
        <v>141.9129421958188</v>
      </c>
      <c r="M78" s="27">
        <v>104.27241374177704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46478</v>
      </c>
      <c r="G79" s="27">
        <v>133.75493959342489</v>
      </c>
      <c r="H79" s="27">
        <v>123.36538802927697</v>
      </c>
      <c r="I79" s="27">
        <v>115.45877061664181</v>
      </c>
      <c r="J79" s="83">
        <v>2.0746333333333333</v>
      </c>
      <c r="K79" s="27"/>
      <c r="L79" s="27">
        <v>135.13980488910269</v>
      </c>
      <c r="M79" s="27">
        <v>104.2800504837636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46508</v>
      </c>
      <c r="G80" s="27">
        <v>134.09565881955305</v>
      </c>
      <c r="H80" s="27">
        <v>123.53880854016545</v>
      </c>
      <c r="I80" s="27">
        <v>115.62107642467073</v>
      </c>
      <c r="J80" s="83">
        <v>2.0829666666666666</v>
      </c>
      <c r="K80" s="27"/>
      <c r="L80" s="27">
        <v>128.68993188982606</v>
      </c>
      <c r="M80" s="27">
        <v>104.29891784490023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46539</v>
      </c>
      <c r="G81" s="27">
        <v>134.43724597318661</v>
      </c>
      <c r="H81" s="27">
        <v>123.71247283639823</v>
      </c>
      <c r="I81" s="27">
        <v>115.78361039358496</v>
      </c>
      <c r="J81" s="83">
        <v>2.0912999999999999</v>
      </c>
      <c r="K81" s="27"/>
      <c r="L81" s="27">
        <v>122.54789462955272</v>
      </c>
      <c r="M81" s="27">
        <v>104.3285070255945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46569</v>
      </c>
      <c r="G82" s="27">
        <v>134.77970326523146</v>
      </c>
      <c r="H82" s="27">
        <v>123.88638126067582</v>
      </c>
      <c r="I82" s="27">
        <v>115.94637284412094</v>
      </c>
      <c r="J82" s="83">
        <v>2.0996333333333332</v>
      </c>
      <c r="K82" s="27"/>
      <c r="L82" s="27">
        <v>121.25978744616344</v>
      </c>
      <c r="M82" s="27">
        <v>104.51913226120962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46600</v>
      </c>
      <c r="G83" s="27">
        <v>135.12303291222545</v>
      </c>
      <c r="H83" s="27">
        <v>124.06053415618045</v>
      </c>
      <c r="I83" s="27">
        <v>116.10936409746601</v>
      </c>
      <c r="J83" s="83">
        <v>2.1079666666666665</v>
      </c>
      <c r="K83" s="27"/>
      <c r="L83" s="27">
        <v>119.98521962320883</v>
      </c>
      <c r="M83" s="27">
        <v>104.71075132369664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46631</v>
      </c>
      <c r="G84" s="27">
        <v>135.46723713635274</v>
      </c>
      <c r="H84" s="27">
        <v>124.23493186657679</v>
      </c>
      <c r="I84" s="27">
        <v>116.27258447525901</v>
      </c>
      <c r="J84" s="83">
        <v>2.1162999999999998</v>
      </c>
      <c r="K84" s="27"/>
      <c r="L84" s="27">
        <v>118.72404884777943</v>
      </c>
      <c r="M84" s="27">
        <v>104.90336085103944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46661</v>
      </c>
      <c r="G85" s="27">
        <v>135.81231816545807</v>
      </c>
      <c r="H85" s="27">
        <v>124.40957473601262</v>
      </c>
      <c r="I85" s="27">
        <v>116.43603429959091</v>
      </c>
      <c r="J85" s="83">
        <v>2.1246333333333332</v>
      </c>
      <c r="K85" s="27"/>
      <c r="L85" s="27">
        <v>122.90002893296017</v>
      </c>
      <c r="M85" s="27">
        <v>105.27629418281283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46692</v>
      </c>
      <c r="G86" s="27">
        <v>136.15827823306131</v>
      </c>
      <c r="H86" s="27">
        <v>124.58446310911948</v>
      </c>
      <c r="I86" s="27">
        <v>116.59971389300549</v>
      </c>
      <c r="J86" s="83">
        <v>2.1329666666666665</v>
      </c>
      <c r="K86" s="27"/>
      <c r="L86" s="27">
        <v>127.22289425193364</v>
      </c>
      <c r="M86" s="27">
        <v>105.65463435432491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46722</v>
      </c>
      <c r="G87" s="27">
        <v>136.50511957837185</v>
      </c>
      <c r="H87" s="27">
        <v>124.75959733101341</v>
      </c>
      <c r="I87" s="27">
        <v>116.7636235784999</v>
      </c>
      <c r="J87" s="83">
        <v>2.1412999999999998</v>
      </c>
      <c r="K87" s="27"/>
      <c r="L87" s="27">
        <v>131.69781132165306</v>
      </c>
      <c r="M87" s="27">
        <v>106.0385535457761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114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2" width="15.832031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51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/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/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/>
      <c r="L20" s="96">
        <v>95.5</v>
      </c>
      <c r="M20" s="85">
        <v>81.850079010903059</v>
      </c>
      <c r="N20" s="94"/>
      <c r="O20" s="6"/>
      <c r="P20" s="25">
        <v>43831</v>
      </c>
      <c r="Q20" s="104">
        <f t="shared" ref="Q20:Q31" si="0">IFERROR((G20*O$292)/$M20*(100/O$293),"")</f>
        <v>0.75003983631912996</v>
      </c>
      <c r="R20" s="104">
        <f t="shared" ref="R20:R83" si="1">IFERROR((H20*P$292)/$M20*(100/P$293),"")</f>
        <v>8.3916238644676067E-2</v>
      </c>
      <c r="S20" s="104">
        <f t="shared" ref="S20:S83" si="2">IFERROR((I20*Q$292)/$M20*(100/Q$293),"")</f>
        <v>0.13077709342421903</v>
      </c>
      <c r="T20" s="104">
        <f t="shared" ref="T20:T83" si="3">IFERROR((J20*R$292)/$M20*(100/R$293),"")</f>
        <v>-3.3113785471550082E-3</v>
      </c>
      <c r="U20" s="104"/>
      <c r="V20" s="104">
        <f t="shared" ref="V20:V83" si="4">IFERROR((L20*T$292)/$M20*(100/T$293),"")</f>
        <v>3.8578210159130051E-2</v>
      </c>
      <c r="W20" s="105">
        <f>IF(M20="","",SUM(Q20:V20))</f>
        <v>1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/>
      <c r="L21" s="96">
        <v>96.4</v>
      </c>
      <c r="M21" s="85">
        <v>81.886282367116209</v>
      </c>
      <c r="N21" s="72">
        <f>IF(OR(M20="",M21=""),"",M21/M20-1)</f>
        <v>4.4231302706898568E-4</v>
      </c>
      <c r="O21" s="6"/>
      <c r="P21" s="25">
        <v>43862</v>
      </c>
      <c r="Q21" s="104">
        <f t="shared" si="0"/>
        <v>0.74970823060223368</v>
      </c>
      <c r="R21" s="104">
        <f t="shared" si="1"/>
        <v>8.3716423671963205E-2</v>
      </c>
      <c r="S21" s="104">
        <f t="shared" si="2"/>
        <v>0.13085586734959348</v>
      </c>
      <c r="T21" s="104">
        <f t="shared" si="3"/>
        <v>-3.2050792282412649E-3</v>
      </c>
      <c r="U21" s="104"/>
      <c r="V21" s="104">
        <f t="shared" si="4"/>
        <v>3.892455760445087E-2</v>
      </c>
      <c r="W21" s="105">
        <f t="shared" ref="W21:W84" si="5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/>
      <c r="L22" s="96">
        <v>90.5</v>
      </c>
      <c r="M22" s="85">
        <v>81.782496998756386</v>
      </c>
      <c r="N22" s="72">
        <f t="shared" ref="N22:N85" si="6">IF(OR(M21="",M22=""),"",M22/M21-1)</f>
        <v>-1.2674329003548035E-3</v>
      </c>
      <c r="O22" s="6"/>
      <c r="P22" s="25">
        <v>43891</v>
      </c>
      <c r="Q22" s="104">
        <f t="shared" si="0"/>
        <v>0.75065964132862206</v>
      </c>
      <c r="R22" s="104">
        <f t="shared" si="1"/>
        <v>8.3904123587353496E-2</v>
      </c>
      <c r="S22" s="104">
        <f t="shared" si="2"/>
        <v>0.13211605769508492</v>
      </c>
      <c r="T22" s="104">
        <f t="shared" si="3"/>
        <v>-3.2684416995806724E-3</v>
      </c>
      <c r="U22" s="104"/>
      <c r="V22" s="104">
        <f t="shared" si="4"/>
        <v>3.6588619088520097E-2</v>
      </c>
      <c r="W22" s="105">
        <f t="shared" si="5"/>
        <v>1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/>
      <c r="L23" s="96">
        <v>86.3</v>
      </c>
      <c r="M23" s="85">
        <v>82.272131809569672</v>
      </c>
      <c r="N23" s="72">
        <f t="shared" si="6"/>
        <v>5.9870366983381107E-3</v>
      </c>
      <c r="O23" s="6"/>
      <c r="P23" s="25">
        <v>43922</v>
      </c>
      <c r="Q23" s="104">
        <f t="shared" si="0"/>
        <v>0.75321845301316781</v>
      </c>
      <c r="R23" s="104">
        <f t="shared" si="1"/>
        <v>8.3890629196681152E-2</v>
      </c>
      <c r="S23" s="104">
        <f t="shared" si="2"/>
        <v>0.13146573362855124</v>
      </c>
      <c r="T23" s="104">
        <f t="shared" si="3"/>
        <v>-3.2577515569528928E-3</v>
      </c>
      <c r="U23" s="104"/>
      <c r="V23" s="104">
        <f t="shared" si="4"/>
        <v>3.4682935718552819E-2</v>
      </c>
      <c r="W23" s="105">
        <f t="shared" si="5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/>
      <c r="L24" s="96">
        <v>85.4</v>
      </c>
      <c r="M24" s="85">
        <v>82.274967940996973</v>
      </c>
      <c r="N24" s="72">
        <f t="shared" si="6"/>
        <v>3.447256519217845E-5</v>
      </c>
      <c r="O24" s="6"/>
      <c r="P24" s="25">
        <v>43952</v>
      </c>
      <c r="Q24" s="104">
        <f t="shared" si="0"/>
        <v>0.75319248853600451</v>
      </c>
      <c r="R24" s="104">
        <f t="shared" si="1"/>
        <v>8.3644819212775043E-2</v>
      </c>
      <c r="S24" s="104">
        <f t="shared" si="2"/>
        <v>0.13173309676025483</v>
      </c>
      <c r="T24" s="104">
        <f t="shared" si="3"/>
        <v>-2.8904579135578751E-3</v>
      </c>
      <c r="U24" s="104"/>
      <c r="V24" s="104">
        <f t="shared" si="4"/>
        <v>3.4320053404523598E-2</v>
      </c>
      <c r="W24" s="105">
        <f t="shared" si="5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/>
      <c r="L25" s="96">
        <v>81.2</v>
      </c>
      <c r="M25" s="85">
        <v>82.286907554898178</v>
      </c>
      <c r="N25" s="72">
        <f t="shared" si="6"/>
        <v>1.45118426661206E-4</v>
      </c>
      <c r="O25" s="6"/>
      <c r="P25" s="25">
        <v>43983</v>
      </c>
      <c r="Q25" s="104">
        <f t="shared" si="0"/>
        <v>0.75308320228654368</v>
      </c>
      <c r="R25" s="104">
        <f t="shared" si="1"/>
        <v>8.3551721598921505E-2</v>
      </c>
      <c r="S25" s="104">
        <f t="shared" si="2"/>
        <v>0.13171398263432565</v>
      </c>
      <c r="T25" s="104">
        <f t="shared" si="3"/>
        <v>-9.7635360161674937E-4</v>
      </c>
      <c r="U25" s="104"/>
      <c r="V25" s="104">
        <f t="shared" si="4"/>
        <v>3.2627447081826112E-2</v>
      </c>
      <c r="W25" s="105">
        <f t="shared" si="5"/>
        <v>1.0000000000000002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/>
      <c r="L26" s="96">
        <v>81.2</v>
      </c>
      <c r="M26" s="85">
        <v>82.28874382582967</v>
      </c>
      <c r="N26" s="72">
        <f t="shared" si="6"/>
        <v>2.231546896158676E-5</v>
      </c>
      <c r="O26" s="6"/>
      <c r="P26" s="25">
        <v>44013</v>
      </c>
      <c r="Q26" s="104">
        <f t="shared" si="0"/>
        <v>0.75306639725672964</v>
      </c>
      <c r="R26" s="104">
        <f t="shared" si="1"/>
        <v>8.3468897980777765E-2</v>
      </c>
      <c r="S26" s="104">
        <f t="shared" si="2"/>
        <v>0.13184696815005686</v>
      </c>
      <c r="T26" s="104">
        <f t="shared" si="3"/>
        <v>-1.0089823888551463E-3</v>
      </c>
      <c r="U26" s="104"/>
      <c r="V26" s="104">
        <f t="shared" si="4"/>
        <v>3.2626719001290924E-2</v>
      </c>
      <c r="W26" s="105">
        <f t="shared" si="5"/>
        <v>1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/>
      <c r="L27" s="96">
        <v>81.2</v>
      </c>
      <c r="M27" s="85">
        <v>82.291694626376696</v>
      </c>
      <c r="N27" s="72">
        <f t="shared" si="6"/>
        <v>3.5859103078239585E-5</v>
      </c>
      <c r="O27" s="6"/>
      <c r="P27" s="25">
        <v>44044</v>
      </c>
      <c r="Q27" s="104">
        <f t="shared" si="0"/>
        <v>0.75303939393948038</v>
      </c>
      <c r="R27" s="104">
        <f t="shared" si="1"/>
        <v>8.3546861229168976E-2</v>
      </c>
      <c r="S27" s="104">
        <f t="shared" si="2"/>
        <v>0.13211408007650743</v>
      </c>
      <c r="T27" s="104">
        <f t="shared" si="3"/>
        <v>-1.3258843235202447E-3</v>
      </c>
      <c r="U27" s="104"/>
      <c r="V27" s="104">
        <f t="shared" si="4"/>
        <v>3.2625549078363535E-2</v>
      </c>
      <c r="W27" s="105">
        <f t="shared" si="5"/>
        <v>1.0000000000000002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/>
      <c r="L28" s="96">
        <v>82.9</v>
      </c>
      <c r="M28" s="85">
        <v>82.410070704242202</v>
      </c>
      <c r="N28" s="72">
        <f t="shared" si="6"/>
        <v>1.4384936220230848E-3</v>
      </c>
      <c r="O28" s="6"/>
      <c r="P28" s="25">
        <v>44075</v>
      </c>
      <c r="Q28" s="104">
        <f t="shared" si="0"/>
        <v>0.75195770757310543</v>
      </c>
      <c r="R28" s="104">
        <f t="shared" si="1"/>
        <v>8.4073572019086634E-2</v>
      </c>
      <c r="S28" s="104">
        <f t="shared" si="2"/>
        <v>0.13219575699415215</v>
      </c>
      <c r="T28" s="104">
        <f t="shared" si="3"/>
        <v>-1.4877874964285417E-3</v>
      </c>
      <c r="U28" s="104"/>
      <c r="V28" s="104">
        <f t="shared" si="4"/>
        <v>3.3260750910084375E-2</v>
      </c>
      <c r="W28" s="105">
        <f t="shared" si="5"/>
        <v>1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/>
      <c r="L29" s="96">
        <v>83.7</v>
      </c>
      <c r="M29" s="85">
        <v>83.239814712472338</v>
      </c>
      <c r="N29" s="72">
        <f t="shared" si="6"/>
        <v>1.0068478295668148E-2</v>
      </c>
      <c r="O29" s="6"/>
      <c r="P29" s="25">
        <v>44105</v>
      </c>
      <c r="Q29" s="104">
        <f t="shared" si="0"/>
        <v>0.75418455989677402</v>
      </c>
      <c r="R29" s="104">
        <f t="shared" si="1"/>
        <v>8.291538041858397E-2</v>
      </c>
      <c r="S29" s="104">
        <f t="shared" si="2"/>
        <v>0.1312811295798563</v>
      </c>
      <c r="T29" s="104">
        <f t="shared" si="3"/>
        <v>-1.6280466063978139E-3</v>
      </c>
      <c r="U29" s="104"/>
      <c r="V29" s="104">
        <f t="shared" si="4"/>
        <v>3.3246976711183519E-2</v>
      </c>
      <c r="W29" s="105">
        <f t="shared" si="5"/>
        <v>0.99999999999999989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/>
      <c r="L30" s="96">
        <v>82.9</v>
      </c>
      <c r="M30" s="85">
        <v>83.183065356523528</v>
      </c>
      <c r="N30" s="72">
        <f t="shared" si="6"/>
        <v>-6.8175735547748584E-4</v>
      </c>
      <c r="O30" s="6"/>
      <c r="P30" s="25">
        <v>44136</v>
      </c>
      <c r="Q30" s="104">
        <f t="shared" si="0"/>
        <v>0.75469908154679066</v>
      </c>
      <c r="R30" s="104">
        <f t="shared" si="1"/>
        <v>8.2891858401775376E-2</v>
      </c>
      <c r="S30" s="104">
        <f t="shared" si="2"/>
        <v>0.13123622916621752</v>
      </c>
      <c r="T30" s="104">
        <f t="shared" si="3"/>
        <v>-1.778838092455797E-3</v>
      </c>
      <c r="U30" s="104"/>
      <c r="V30" s="104">
        <f t="shared" si="4"/>
        <v>3.2951668977672273E-2</v>
      </c>
      <c r="W30" s="105">
        <f t="shared" si="5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/>
      <c r="L31" s="96">
        <v>86.3</v>
      </c>
      <c r="M31" s="85">
        <v>83.290762541995008</v>
      </c>
      <c r="N31" s="72">
        <f t="shared" si="6"/>
        <v>1.2947008505863611E-3</v>
      </c>
      <c r="O31" s="6"/>
      <c r="P31" s="25">
        <v>44166</v>
      </c>
      <c r="Q31" s="104">
        <f t="shared" si="0"/>
        <v>0.75372323543276909</v>
      </c>
      <c r="R31" s="104">
        <f t="shared" si="1"/>
        <v>8.2944647400392521E-2</v>
      </c>
      <c r="S31" s="104">
        <f t="shared" si="2"/>
        <v>0.130797958239319</v>
      </c>
      <c r="T31" s="104">
        <f t="shared" si="3"/>
        <v>-1.7246108555152573E-3</v>
      </c>
      <c r="U31" s="104"/>
      <c r="V31" s="104">
        <f t="shared" si="4"/>
        <v>3.4258769783034611E-2</v>
      </c>
      <c r="W31" s="105">
        <f t="shared" si="5"/>
        <v>1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/>
      <c r="L32" s="96">
        <v>78.7</v>
      </c>
      <c r="M32" s="85">
        <v>83.002401217264236</v>
      </c>
      <c r="N32" s="72">
        <f t="shared" si="6"/>
        <v>-3.4621045111140614E-3</v>
      </c>
      <c r="O32" s="6"/>
      <c r="P32" s="25">
        <v>44197</v>
      </c>
      <c r="Q32" s="72">
        <f>IFERROR((G32*O$292)/$M32*(100/O$293),"")</f>
        <v>0.75564532238380533</v>
      </c>
      <c r="R32" s="72">
        <f t="shared" si="1"/>
        <v>8.3152545006390979E-2</v>
      </c>
      <c r="S32" s="72">
        <f t="shared" si="2"/>
        <v>0.13165663572632111</v>
      </c>
      <c r="T32" s="72">
        <f t="shared" si="3"/>
        <v>-1.804816170100165E-3</v>
      </c>
      <c r="U32" s="72"/>
      <c r="V32" s="72">
        <f t="shared" si="4"/>
        <v>3.135031305358281E-2</v>
      </c>
      <c r="W32" s="74">
        <f t="shared" si="5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/>
      <c r="L33" s="96">
        <v>82</v>
      </c>
      <c r="M33" s="85">
        <v>83.079029844204342</v>
      </c>
      <c r="N33" s="72">
        <f t="shared" si="6"/>
        <v>9.2320976039617086E-4</v>
      </c>
      <c r="O33" s="6"/>
      <c r="P33" s="25">
        <v>44228</v>
      </c>
      <c r="Q33" s="72">
        <f t="shared" ref="Q33:Q96" si="7">IFERROR((G33*O$292)/$M33*(100/O$293),"")</f>
        <v>0.75494834670153543</v>
      </c>
      <c r="R33" s="72">
        <f t="shared" si="1"/>
        <v>8.2915470486089396E-2</v>
      </c>
      <c r="S33" s="72">
        <f t="shared" si="2"/>
        <v>0.13126593768287495</v>
      </c>
      <c r="T33" s="72">
        <f t="shared" si="3"/>
        <v>-1.7645012544122015E-3</v>
      </c>
      <c r="U33" s="72"/>
      <c r="V33" s="72">
        <f t="shared" si="4"/>
        <v>3.2634746383912602E-2</v>
      </c>
      <c r="W33" s="74">
        <f t="shared" si="5"/>
        <v>1.0000000000000002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/>
      <c r="L34" s="96">
        <v>81.2</v>
      </c>
      <c r="M34" s="85">
        <v>83.168513404985191</v>
      </c>
      <c r="N34" s="72">
        <f t="shared" si="6"/>
        <v>1.0770896211553804E-3</v>
      </c>
      <c r="O34" s="6"/>
      <c r="P34" s="25">
        <v>44256</v>
      </c>
      <c r="Q34" s="72">
        <f t="shared" si="7"/>
        <v>0.75413607456268505</v>
      </c>
      <c r="R34" s="72">
        <f t="shared" si="1"/>
        <v>8.2986464712297994E-2</v>
      </c>
      <c r="S34" s="72">
        <f t="shared" si="2"/>
        <v>0.13246957338982585</v>
      </c>
      <c r="T34" s="72">
        <f t="shared" si="3"/>
        <v>-1.8737011152479548E-3</v>
      </c>
      <c r="U34" s="72"/>
      <c r="V34" s="72">
        <f t="shared" si="4"/>
        <v>3.2281588450439082E-2</v>
      </c>
      <c r="W34" s="74">
        <f t="shared" si="5"/>
        <v>0.99999999999999989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/>
      <c r="L35" s="96">
        <v>87.9</v>
      </c>
      <c r="M35" s="85">
        <v>84.037334499088487</v>
      </c>
      <c r="N35" s="72">
        <f t="shared" si="6"/>
        <v>1.0446514654802286E-2</v>
      </c>
      <c r="O35" s="6"/>
      <c r="P35" s="25">
        <v>44287</v>
      </c>
      <c r="Q35" s="72">
        <f t="shared" si="7"/>
        <v>0.75321813319519393</v>
      </c>
      <c r="R35" s="72">
        <f t="shared" si="1"/>
        <v>8.2604155779398794E-2</v>
      </c>
      <c r="S35" s="72">
        <f t="shared" si="2"/>
        <v>0.13136622791781213</v>
      </c>
      <c r="T35" s="72">
        <f t="shared" si="3"/>
        <v>-1.7724523578525233E-3</v>
      </c>
      <c r="U35" s="72"/>
      <c r="V35" s="72">
        <f t="shared" si="4"/>
        <v>3.4583935465447781E-2</v>
      </c>
      <c r="W35" s="74">
        <f t="shared" si="5"/>
        <v>1.0000000000000002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/>
      <c r="L36" s="96">
        <v>86.3</v>
      </c>
      <c r="M36" s="85">
        <v>84.059863294927027</v>
      </c>
      <c r="N36" s="72">
        <f t="shared" si="6"/>
        <v>2.6808079971618604E-4</v>
      </c>
      <c r="O36" s="6"/>
      <c r="P36" s="25">
        <v>44317</v>
      </c>
      <c r="Q36" s="72">
        <f t="shared" si="7"/>
        <v>0.75301626399294341</v>
      </c>
      <c r="R36" s="72">
        <f t="shared" si="1"/>
        <v>8.2661270501566464E-2</v>
      </c>
      <c r="S36" s="72">
        <f t="shared" si="2"/>
        <v>0.13199632464847191</v>
      </c>
      <c r="T36" s="72">
        <f t="shared" si="3"/>
        <v>-1.6191803359060814E-3</v>
      </c>
      <c r="U36" s="72"/>
      <c r="V36" s="72">
        <f t="shared" si="4"/>
        <v>3.3945321192924344E-2</v>
      </c>
      <c r="W36" s="74">
        <f t="shared" si="5"/>
        <v>1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/>
      <c r="L37" s="96">
        <v>87.1</v>
      </c>
      <c r="M37" s="85">
        <v>84.145141821388052</v>
      </c>
      <c r="N37" s="72">
        <f t="shared" si="6"/>
        <v>1.0144975630261843E-3</v>
      </c>
      <c r="O37" s="6"/>
      <c r="P37" s="25">
        <v>44348</v>
      </c>
      <c r="Q37" s="72">
        <f t="shared" si="7"/>
        <v>0.75225310505109011</v>
      </c>
      <c r="R37" s="72">
        <f t="shared" si="1"/>
        <v>8.28941880512436E-2</v>
      </c>
      <c r="S37" s="72">
        <f t="shared" si="2"/>
        <v>0.13226132828665518</v>
      </c>
      <c r="T37" s="72">
        <f t="shared" si="3"/>
        <v>-1.6338938605143614E-3</v>
      </c>
      <c r="U37" s="72"/>
      <c r="V37" s="72">
        <f t="shared" si="4"/>
        <v>3.4225272471525563E-2</v>
      </c>
      <c r="W37" s="74">
        <f t="shared" si="5"/>
        <v>1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/>
      <c r="L38" s="96">
        <v>88.8</v>
      </c>
      <c r="M38" s="85">
        <v>84.353117451148478</v>
      </c>
      <c r="N38" s="72">
        <f t="shared" si="6"/>
        <v>2.4716296777047564E-3</v>
      </c>
      <c r="O38" s="6"/>
      <c r="P38" s="25">
        <v>44378</v>
      </c>
      <c r="Q38" s="72">
        <f t="shared" si="7"/>
        <v>0.75176898878170495</v>
      </c>
      <c r="R38" s="72">
        <f t="shared" si="1"/>
        <v>8.2847765165110401E-2</v>
      </c>
      <c r="S38" s="72">
        <f t="shared" si="2"/>
        <v>0.13220042969736395</v>
      </c>
      <c r="T38" s="72">
        <f t="shared" si="3"/>
        <v>-1.6244273728326986E-3</v>
      </c>
      <c r="U38" s="72"/>
      <c r="V38" s="72">
        <f t="shared" si="4"/>
        <v>3.4807243728653396E-2</v>
      </c>
      <c r="W38" s="74">
        <f t="shared" si="5"/>
        <v>0.99999999999999989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/>
      <c r="L39" s="96">
        <v>90.5</v>
      </c>
      <c r="M39" s="85">
        <v>84.437572365535232</v>
      </c>
      <c r="N39" s="72">
        <f t="shared" si="6"/>
        <v>1.0012067951805648E-3</v>
      </c>
      <c r="O39" s="6"/>
      <c r="P39" s="25">
        <v>44409</v>
      </c>
      <c r="Q39" s="72">
        <f t="shared" si="7"/>
        <v>0.75101706539253732</v>
      </c>
      <c r="R39" s="72">
        <f t="shared" si="1"/>
        <v>8.2843799240862909E-2</v>
      </c>
      <c r="S39" s="72">
        <f t="shared" si="2"/>
        <v>0.13233313331380359</v>
      </c>
      <c r="T39" s="72">
        <f t="shared" si="3"/>
        <v>-1.6321156827735703E-3</v>
      </c>
      <c r="U39" s="72"/>
      <c r="V39" s="72">
        <f t="shared" si="4"/>
        <v>3.5438117735569832E-2</v>
      </c>
      <c r="W39" s="74">
        <f t="shared" si="5"/>
        <v>1.0000000000000002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/>
      <c r="L40" s="96">
        <v>104.8</v>
      </c>
      <c r="M40" s="85">
        <v>84.968209462268405</v>
      </c>
      <c r="N40" s="72">
        <f t="shared" si="6"/>
        <v>6.2843717774831998E-3</v>
      </c>
      <c r="O40" s="6"/>
      <c r="P40" s="25">
        <v>44440</v>
      </c>
      <c r="Q40" s="72">
        <f t="shared" si="7"/>
        <v>0.74632686987471919</v>
      </c>
      <c r="R40" s="72">
        <f t="shared" si="1"/>
        <v>8.2875272214048792E-2</v>
      </c>
      <c r="S40" s="72">
        <f t="shared" si="2"/>
        <v>0.13163833467743452</v>
      </c>
      <c r="T40" s="72">
        <f t="shared" si="3"/>
        <v>-1.6219229161739137E-3</v>
      </c>
      <c r="U40" s="72"/>
      <c r="V40" s="72">
        <f t="shared" si="4"/>
        <v>4.0781446149971472E-2</v>
      </c>
      <c r="W40" s="74">
        <f t="shared" si="5"/>
        <v>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/>
      <c r="L41" s="96">
        <v>108.1</v>
      </c>
      <c r="M41" s="85">
        <v>86.578159043992486</v>
      </c>
      <c r="N41" s="72">
        <f t="shared" si="6"/>
        <v>1.89476698627975E-2</v>
      </c>
      <c r="O41" s="6"/>
      <c r="P41" s="25">
        <v>44470</v>
      </c>
      <c r="Q41" s="72">
        <f t="shared" si="7"/>
        <v>0.74980844223481946</v>
      </c>
      <c r="R41" s="72">
        <f t="shared" si="1"/>
        <v>8.118028277036321E-2</v>
      </c>
      <c r="S41" s="72">
        <f t="shared" si="2"/>
        <v>0.1293196666614439</v>
      </c>
      <c r="T41" s="72">
        <f t="shared" si="3"/>
        <v>-1.5917627216246615E-3</v>
      </c>
      <c r="U41" s="72"/>
      <c r="V41" s="72">
        <f t="shared" si="4"/>
        <v>4.1283371054998248E-2</v>
      </c>
      <c r="W41" s="74">
        <f t="shared" si="5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/>
      <c r="L42" s="96">
        <v>109</v>
      </c>
      <c r="M42" s="85">
        <v>86.692392090969634</v>
      </c>
      <c r="N42" s="72">
        <f t="shared" si="6"/>
        <v>1.3194210669125184E-3</v>
      </c>
      <c r="O42" s="6"/>
      <c r="P42" s="25">
        <v>44501</v>
      </c>
      <c r="Q42" s="72">
        <f t="shared" si="7"/>
        <v>0.74882043278047428</v>
      </c>
      <c r="R42" s="72">
        <f t="shared" si="1"/>
        <v>8.1303853159665262E-2</v>
      </c>
      <c r="S42" s="72">
        <f t="shared" si="2"/>
        <v>0.12992338586615904</v>
      </c>
      <c r="T42" s="72">
        <f t="shared" si="3"/>
        <v>-1.6199014280064328E-3</v>
      </c>
      <c r="U42" s="72"/>
      <c r="V42" s="72">
        <f t="shared" si="4"/>
        <v>4.1572229621707875E-2</v>
      </c>
      <c r="W42" s="74">
        <f t="shared" si="5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/>
      <c r="L43" s="96">
        <v>133.4</v>
      </c>
      <c r="M43" s="85">
        <v>87.581074544887201</v>
      </c>
      <c r="N43" s="72">
        <f t="shared" si="6"/>
        <v>1.0250985495763532E-2</v>
      </c>
      <c r="O43" s="6"/>
      <c r="P43" s="25">
        <v>44531</v>
      </c>
      <c r="Q43" s="72">
        <f t="shared" si="7"/>
        <v>0.74122217501525478</v>
      </c>
      <c r="R43" s="72">
        <f t="shared" si="1"/>
        <v>8.1239535282965861E-2</v>
      </c>
      <c r="S43" s="72">
        <f t="shared" si="2"/>
        <v>0.129243612687861</v>
      </c>
      <c r="T43" s="72">
        <f t="shared" si="3"/>
        <v>-2.0673690932380665E-3</v>
      </c>
      <c r="U43" s="72"/>
      <c r="V43" s="72">
        <f t="shared" si="4"/>
        <v>5.0362046107156458E-2</v>
      </c>
      <c r="W43" s="74">
        <f t="shared" si="5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/>
      <c r="L44" s="96">
        <v>133.4</v>
      </c>
      <c r="M44" s="85">
        <v>86.896914816613787</v>
      </c>
      <c r="N44" s="72">
        <f t="shared" si="6"/>
        <v>-7.8117302377098685E-3</v>
      </c>
      <c r="O44" s="6"/>
      <c r="P44" s="25">
        <v>44562</v>
      </c>
      <c r="Q44" s="72">
        <f t="shared" si="7"/>
        <v>0.73907518028097952</v>
      </c>
      <c r="R44" s="72">
        <f t="shared" si="1"/>
        <v>8.2109150760560898E-2</v>
      </c>
      <c r="S44" s="72">
        <f t="shared" si="2"/>
        <v>0.13013246129090369</v>
      </c>
      <c r="T44" s="72">
        <f t="shared" si="3"/>
        <v>-2.0753506040735387E-3</v>
      </c>
      <c r="U44" s="72"/>
      <c r="V44" s="72">
        <f t="shared" si="4"/>
        <v>5.0758558271629506E-2</v>
      </c>
      <c r="W44" s="74">
        <f t="shared" si="5"/>
        <v>1.0000000000000002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/>
      <c r="L45" s="96">
        <v>137.6</v>
      </c>
      <c r="M45" s="85">
        <v>87.059906832019436</v>
      </c>
      <c r="N45" s="72">
        <f t="shared" si="6"/>
        <v>1.8756939271045159E-3</v>
      </c>
      <c r="O45" s="6"/>
      <c r="P45" s="25">
        <v>44593</v>
      </c>
      <c r="Q45" s="72">
        <f t="shared" si="7"/>
        <v>0.73769149682031698</v>
      </c>
      <c r="R45" s="72">
        <f t="shared" si="1"/>
        <v>8.1572815756798991E-2</v>
      </c>
      <c r="S45" s="72">
        <f t="shared" si="2"/>
        <v>0.13053120759213921</v>
      </c>
      <c r="T45" s="72">
        <f t="shared" si="3"/>
        <v>-2.0541527788474462E-3</v>
      </c>
      <c r="U45" s="72"/>
      <c r="V45" s="72">
        <f t="shared" si="4"/>
        <v>5.2258632609592334E-2</v>
      </c>
      <c r="W45" s="74">
        <f t="shared" si="5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/>
      <c r="L46" s="96">
        <v>189.1</v>
      </c>
      <c r="M46" s="85">
        <v>89.150288392366107</v>
      </c>
      <c r="N46" s="72">
        <f t="shared" si="6"/>
        <v>2.4010840769448816E-2</v>
      </c>
      <c r="O46" s="6"/>
      <c r="P46" s="25">
        <v>44621</v>
      </c>
      <c r="Q46" s="72">
        <f t="shared" si="7"/>
        <v>0.72039422577402645</v>
      </c>
      <c r="R46" s="72">
        <f t="shared" si="1"/>
        <v>8.0781030416798294E-2</v>
      </c>
      <c r="S46" s="72">
        <f t="shared" si="2"/>
        <v>0.13085803724313325</v>
      </c>
      <c r="T46" s="72">
        <f t="shared" si="3"/>
        <v>-2.1669661661776517E-3</v>
      </c>
      <c r="U46" s="72"/>
      <c r="V46" s="72">
        <f t="shared" si="4"/>
        <v>7.0133672732219737E-2</v>
      </c>
      <c r="W46" s="74">
        <f t="shared" si="5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/>
      <c r="L47" s="96">
        <v>165.6</v>
      </c>
      <c r="M47" s="85">
        <v>88.953757062055544</v>
      </c>
      <c r="N47" s="72">
        <f t="shared" si="6"/>
        <v>-2.2044946107812047E-3</v>
      </c>
      <c r="O47" s="6"/>
      <c r="P47" s="25">
        <v>44652</v>
      </c>
      <c r="Q47" s="72">
        <f t="shared" si="7"/>
        <v>0.72718465759402429</v>
      </c>
      <c r="R47" s="72">
        <f t="shared" si="1"/>
        <v>8.1783329962090034E-2</v>
      </c>
      <c r="S47" s="72">
        <f t="shared" si="2"/>
        <v>0.13165011169670146</v>
      </c>
      <c r="T47" s="72">
        <f t="shared" si="3"/>
        <v>-2.1717537856941584E-3</v>
      </c>
      <c r="U47" s="72"/>
      <c r="V47" s="72">
        <f t="shared" si="4"/>
        <v>6.155365453287822E-2</v>
      </c>
      <c r="W47" s="74">
        <f t="shared" si="5"/>
        <v>0.99999999999999989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/>
      <c r="L48" s="96">
        <v>163.9</v>
      </c>
      <c r="M48" s="85">
        <v>88.988919137543476</v>
      </c>
      <c r="N48" s="72">
        <f t="shared" si="6"/>
        <v>3.9528488339612977E-4</v>
      </c>
      <c r="O48" s="6"/>
      <c r="P48" s="25">
        <v>44682</v>
      </c>
      <c r="Q48" s="72">
        <f t="shared" si="7"/>
        <v>0.72689732606924806</v>
      </c>
      <c r="R48" s="72">
        <f t="shared" si="1"/>
        <v>8.2275059989737179E-2</v>
      </c>
      <c r="S48" s="72">
        <f t="shared" si="2"/>
        <v>0.13172378359307016</v>
      </c>
      <c r="T48" s="72">
        <f t="shared" si="3"/>
        <v>-1.793860867088295E-3</v>
      </c>
      <c r="U48" s="72"/>
      <c r="V48" s="72">
        <f t="shared" si="4"/>
        <v>6.0897691215032954E-2</v>
      </c>
      <c r="W48" s="74">
        <f t="shared" si="5"/>
        <v>1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/>
      <c r="L49" s="96">
        <v>210.2</v>
      </c>
      <c r="M49" s="85">
        <v>90.884968549156127</v>
      </c>
      <c r="N49" s="72">
        <f t="shared" si="6"/>
        <v>2.1306578728999659E-2</v>
      </c>
      <c r="O49" s="6"/>
      <c r="P49" s="25">
        <v>44713</v>
      </c>
      <c r="Q49" s="72">
        <f t="shared" si="7"/>
        <v>0.71173273648531721</v>
      </c>
      <c r="R49" s="72">
        <f t="shared" si="1"/>
        <v>8.1878062802119414E-2</v>
      </c>
      <c r="S49" s="72">
        <f t="shared" si="2"/>
        <v>0.13143712089284362</v>
      </c>
      <c r="T49" s="72">
        <f t="shared" si="3"/>
        <v>-1.5192172329979204E-3</v>
      </c>
      <c r="U49" s="72"/>
      <c r="V49" s="72">
        <f t="shared" si="4"/>
        <v>7.6471297052717532E-2</v>
      </c>
      <c r="W49" s="74">
        <f t="shared" si="5"/>
        <v>0.99999999999999978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/>
      <c r="L50" s="96">
        <v>196.7</v>
      </c>
      <c r="M50" s="85">
        <v>90.912048131382988</v>
      </c>
      <c r="N50" s="72">
        <f t="shared" si="6"/>
        <v>2.9795446550884286E-4</v>
      </c>
      <c r="O50" s="6"/>
      <c r="P50" s="25">
        <v>44743</v>
      </c>
      <c r="Q50" s="72">
        <f t="shared" si="7"/>
        <v>0.71533586029304141</v>
      </c>
      <c r="R50" s="72">
        <f t="shared" si="1"/>
        <v>8.2586473365676483E-2</v>
      </c>
      <c r="S50" s="72">
        <f t="shared" si="2"/>
        <v>0.13164403389559778</v>
      </c>
      <c r="T50" s="72">
        <f t="shared" si="3"/>
        <v>-1.1050148556452689E-3</v>
      </c>
      <c r="U50" s="72"/>
      <c r="V50" s="72">
        <f t="shared" si="4"/>
        <v>7.1538647301329569E-2</v>
      </c>
      <c r="W50" s="74">
        <f t="shared" si="5"/>
        <v>0.99999999999999989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/>
      <c r="L51" s="96">
        <v>199.2</v>
      </c>
      <c r="M51" s="85">
        <v>91.209237246131281</v>
      </c>
      <c r="N51" s="72">
        <f t="shared" si="6"/>
        <v>3.2689739243230154E-3</v>
      </c>
      <c r="O51" s="6"/>
      <c r="P51" s="25">
        <v>44774</v>
      </c>
      <c r="Q51" s="72">
        <f t="shared" si="7"/>
        <v>0.71300506532657859</v>
      </c>
      <c r="R51" s="72">
        <f t="shared" si="1"/>
        <v>8.297475037846741E-2</v>
      </c>
      <c r="S51" s="72">
        <f t="shared" si="2"/>
        <v>0.13170561889127164</v>
      </c>
      <c r="T51" s="72">
        <f t="shared" si="3"/>
        <v>1.0274119608430656E-4</v>
      </c>
      <c r="U51" s="72"/>
      <c r="V51" s="72">
        <f t="shared" si="4"/>
        <v>7.2211824207598169E-2</v>
      </c>
      <c r="W51" s="74">
        <f t="shared" si="5"/>
        <v>1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/>
      <c r="L52" s="96">
        <v>240</v>
      </c>
      <c r="M52" s="85">
        <v>92.931156808787733</v>
      </c>
      <c r="N52" s="72">
        <f t="shared" si="6"/>
        <v>1.887878481002736E-2</v>
      </c>
      <c r="O52" s="6"/>
      <c r="P52" s="25">
        <v>44805</v>
      </c>
      <c r="Q52" s="72">
        <f t="shared" si="7"/>
        <v>0.69979380860258089</v>
      </c>
      <c r="R52" s="72">
        <f t="shared" si="1"/>
        <v>8.2369253953642349E-2</v>
      </c>
      <c r="S52" s="72">
        <f t="shared" si="2"/>
        <v>0.13046883512911767</v>
      </c>
      <c r="T52" s="72">
        <f t="shared" si="3"/>
        <v>1.9779664736213742E-3</v>
      </c>
      <c r="U52" s="72"/>
      <c r="V52" s="72">
        <f t="shared" si="4"/>
        <v>8.5390135841037759E-2</v>
      </c>
      <c r="W52" s="74">
        <f t="shared" si="5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/>
      <c r="L53" s="96">
        <v>235.8</v>
      </c>
      <c r="M53" s="85">
        <v>94.702730559175023</v>
      </c>
      <c r="N53" s="72">
        <f t="shared" si="6"/>
        <v>1.9063291701322704E-2</v>
      </c>
      <c r="O53" s="6"/>
      <c r="P53" s="25">
        <v>44835</v>
      </c>
      <c r="Q53" s="72">
        <f t="shared" si="7"/>
        <v>0.70318386094812635</v>
      </c>
      <c r="R53" s="72">
        <f t="shared" si="1"/>
        <v>8.0828398613129473E-2</v>
      </c>
      <c r="S53" s="72">
        <f t="shared" si="2"/>
        <v>0.12885494662245106</v>
      </c>
      <c r="T53" s="72">
        <f t="shared" si="3"/>
        <v>4.8063974609148475E-3</v>
      </c>
      <c r="U53" s="72"/>
      <c r="V53" s="72">
        <f t="shared" si="4"/>
        <v>8.2326396355378306E-2</v>
      </c>
      <c r="W53" s="74">
        <f t="shared" si="5"/>
        <v>1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/>
      <c r="L54" s="96">
        <v>320.8</v>
      </c>
      <c r="M54" s="85">
        <v>98.050384830269408</v>
      </c>
      <c r="N54" s="72">
        <f t="shared" si="6"/>
        <v>3.5349078651988775E-2</v>
      </c>
      <c r="O54" s="6"/>
      <c r="P54" s="25">
        <v>44866</v>
      </c>
      <c r="Q54" s="72">
        <f t="shared" si="7"/>
        <v>0.67917562824671918</v>
      </c>
      <c r="R54" s="72">
        <f t="shared" si="1"/>
        <v>7.9087914721498495E-2</v>
      </c>
      <c r="S54" s="72">
        <f t="shared" si="2"/>
        <v>0.12456963209211547</v>
      </c>
      <c r="T54" s="72">
        <f t="shared" si="3"/>
        <v>8.9878497077315479E-3</v>
      </c>
      <c r="U54" s="72"/>
      <c r="V54" s="72">
        <f t="shared" si="4"/>
        <v>0.10817897523193534</v>
      </c>
      <c r="W54" s="74">
        <f t="shared" si="5"/>
        <v>1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/>
      <c r="L55" s="96">
        <v>344.1</v>
      </c>
      <c r="M55" s="85">
        <v>99.412390479186314</v>
      </c>
      <c r="N55" s="72">
        <f t="shared" si="6"/>
        <v>1.3890875097273936E-2</v>
      </c>
      <c r="O55" s="6"/>
      <c r="P55" s="25">
        <v>44896</v>
      </c>
      <c r="Q55" s="72">
        <f t="shared" si="7"/>
        <v>0.66987054024088954</v>
      </c>
      <c r="R55" s="72">
        <f t="shared" si="1"/>
        <v>7.8808534538648667E-2</v>
      </c>
      <c r="S55" s="72">
        <f t="shared" si="2"/>
        <v>0.12500068354846891</v>
      </c>
      <c r="T55" s="72">
        <f t="shared" si="3"/>
        <v>1.1873887661843351E-2</v>
      </c>
      <c r="U55" s="72"/>
      <c r="V55" s="72">
        <f t="shared" si="4"/>
        <v>0.11444635401014952</v>
      </c>
      <c r="W55" s="74">
        <f t="shared" si="5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/>
      <c r="L56" s="96">
        <v>315.8</v>
      </c>
      <c r="M56" s="85">
        <v>97.881702090266089</v>
      </c>
      <c r="N56" s="72">
        <f t="shared" si="6"/>
        <v>-1.5397360243949665E-2</v>
      </c>
      <c r="O56" s="6"/>
      <c r="P56" s="25">
        <v>44927</v>
      </c>
      <c r="Q56" s="72">
        <f t="shared" si="7"/>
        <v>0.67266855737205677</v>
      </c>
      <c r="R56" s="72">
        <f t="shared" si="1"/>
        <v>7.93603335841047E-2</v>
      </c>
      <c r="S56" s="72">
        <f t="shared" si="2"/>
        <v>0.12729827657039808</v>
      </c>
      <c r="T56" s="72">
        <f t="shared" si="3"/>
        <v>1.3996415837594816E-2</v>
      </c>
      <c r="U56" s="72"/>
      <c r="V56" s="72">
        <f t="shared" si="4"/>
        <v>0.10667641663584577</v>
      </c>
      <c r="W56" s="74">
        <f t="shared" si="5"/>
        <v>1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/>
      <c r="L57" s="96">
        <v>282.60000000000002</v>
      </c>
      <c r="M57" s="85">
        <v>96.90704177863411</v>
      </c>
      <c r="N57" s="72">
        <f t="shared" si="6"/>
        <v>-9.9575333368554508E-3</v>
      </c>
      <c r="O57" s="6"/>
      <c r="P57" s="25">
        <v>44958</v>
      </c>
      <c r="Q57" s="72">
        <f t="shared" si="7"/>
        <v>0.67943404452056477</v>
      </c>
      <c r="R57" s="72">
        <f t="shared" si="1"/>
        <v>7.9677288591800552E-2</v>
      </c>
      <c r="S57" s="72">
        <f t="shared" si="2"/>
        <v>0.12869402293747242</v>
      </c>
      <c r="T57" s="72">
        <f t="shared" si="3"/>
        <v>1.5772978809146999E-2</v>
      </c>
      <c r="U57" s="72"/>
      <c r="V57" s="72">
        <f t="shared" si="4"/>
        <v>9.64216651410153E-2</v>
      </c>
      <c r="W57" s="74">
        <f t="shared" si="5"/>
        <v>1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/>
      <c r="L58" s="96">
        <v>310</v>
      </c>
      <c r="M58" s="85">
        <v>98.202291952892594</v>
      </c>
      <c r="N58" s="72">
        <f t="shared" si="6"/>
        <v>1.336590355546341E-2</v>
      </c>
      <c r="O58" s="6"/>
      <c r="P58" s="25">
        <v>44986</v>
      </c>
      <c r="Q58" s="72">
        <f t="shared" si="7"/>
        <v>0.67047257277625394</v>
      </c>
      <c r="R58" s="72">
        <f t="shared" si="1"/>
        <v>7.896557523918403E-2</v>
      </c>
      <c r="S58" s="72">
        <f t="shared" si="2"/>
        <v>0.12870507306934492</v>
      </c>
      <c r="T58" s="72">
        <f t="shared" si="3"/>
        <v>1.7481445473073294E-2</v>
      </c>
      <c r="U58" s="72"/>
      <c r="V58" s="72">
        <f t="shared" si="4"/>
        <v>0.10437533344214384</v>
      </c>
      <c r="W58" s="74">
        <f t="shared" si="5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/>
      <c r="L59" s="96">
        <v>300.89999999999998</v>
      </c>
      <c r="M59" s="85">
        <v>99.020697117240104</v>
      </c>
      <c r="N59" s="72">
        <f t="shared" si="6"/>
        <v>8.3338703005026993E-3</v>
      </c>
      <c r="O59" s="6"/>
      <c r="P59" s="25">
        <v>45017</v>
      </c>
      <c r="Q59" s="72">
        <f t="shared" si="7"/>
        <v>0.67427168315100128</v>
      </c>
      <c r="R59" s="72">
        <f t="shared" si="1"/>
        <v>7.9052996076990775E-2</v>
      </c>
      <c r="S59" s="72">
        <f t="shared" si="2"/>
        <v>0.12730245602762041</v>
      </c>
      <c r="T59" s="72">
        <f t="shared" si="3"/>
        <v>1.8898790285807661E-2</v>
      </c>
      <c r="U59" s="72"/>
      <c r="V59" s="72">
        <f t="shared" si="4"/>
        <v>0.10047407445858002</v>
      </c>
      <c r="W59" s="74">
        <f t="shared" si="5"/>
        <v>1.0000000000000002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/>
      <c r="L60" s="96">
        <v>294.2</v>
      </c>
      <c r="M60" s="85">
        <v>98.984036398499683</v>
      </c>
      <c r="N60" s="72">
        <f t="shared" si="6"/>
        <v>-3.7023288875670524E-4</v>
      </c>
      <c r="O60" s="6"/>
      <c r="P60" s="25">
        <v>45047</v>
      </c>
      <c r="Q60" s="72">
        <f t="shared" si="7"/>
        <v>0.67452141316232461</v>
      </c>
      <c r="R60" s="72">
        <f t="shared" si="1"/>
        <v>7.8947666808539027E-2</v>
      </c>
      <c r="S60" s="72">
        <f t="shared" si="2"/>
        <v>0.12791459885095544</v>
      </c>
      <c r="T60" s="72">
        <f t="shared" si="3"/>
        <v>2.0343072098844131E-2</v>
      </c>
      <c r="U60" s="72"/>
      <c r="V60" s="72">
        <f t="shared" si="4"/>
        <v>9.8273249079336975E-2</v>
      </c>
      <c r="W60" s="74">
        <f t="shared" si="5"/>
        <v>1.0000000000000002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/>
      <c r="L61" s="96">
        <v>276.8</v>
      </c>
      <c r="M61" s="85">
        <v>98.576719677962231</v>
      </c>
      <c r="N61" s="72">
        <f t="shared" si="6"/>
        <v>-4.1149738418186921E-3</v>
      </c>
      <c r="O61" s="6"/>
      <c r="P61" s="25">
        <v>45078</v>
      </c>
      <c r="Q61" s="72">
        <f t="shared" si="7"/>
        <v>0.67730852000498598</v>
      </c>
      <c r="R61" s="72">
        <f t="shared" si="1"/>
        <v>7.9476623225474108E-2</v>
      </c>
      <c r="S61" s="72">
        <f t="shared" si="2"/>
        <v>0.12855660467863686</v>
      </c>
      <c r="T61" s="72">
        <f t="shared" si="3"/>
        <v>2.181517416901874E-2</v>
      </c>
      <c r="U61" s="72"/>
      <c r="V61" s="72">
        <f t="shared" si="4"/>
        <v>9.2843077921884343E-2</v>
      </c>
      <c r="W61" s="74">
        <f t="shared" si="5"/>
        <v>1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/>
      <c r="L62" s="96">
        <v>162.9</v>
      </c>
      <c r="M62" s="85">
        <v>95.32366256366538</v>
      </c>
      <c r="N62" s="72">
        <f t="shared" si="6"/>
        <v>-3.3000257311505021E-2</v>
      </c>
      <c r="O62" s="6"/>
      <c r="P62" s="25">
        <v>45108</v>
      </c>
      <c r="Q62" s="72">
        <f t="shared" si="7"/>
        <v>0.7064869129498893</v>
      </c>
      <c r="R62" s="72">
        <f t="shared" si="1"/>
        <v>8.1070661307322475E-2</v>
      </c>
      <c r="S62" s="72">
        <f t="shared" si="2"/>
        <v>0.13259177020115734</v>
      </c>
      <c r="T62" s="72">
        <f t="shared" si="3"/>
        <v>2.3346788709671613E-2</v>
      </c>
      <c r="U62" s="72"/>
      <c r="V62" s="72">
        <f t="shared" si="4"/>
        <v>5.6503866831959203E-2</v>
      </c>
      <c r="W62" s="74">
        <f t="shared" si="5"/>
        <v>0.99999999999999989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/>
      <c r="L63" s="96">
        <v>161.19999999999999</v>
      </c>
      <c r="M63" s="85">
        <v>95.470190210099958</v>
      </c>
      <c r="N63" s="72">
        <f t="shared" si="6"/>
        <v>1.5371592162303216E-3</v>
      </c>
      <c r="O63" s="6"/>
      <c r="P63" s="25">
        <v>45139</v>
      </c>
      <c r="Q63" s="72">
        <f t="shared" si="7"/>
        <v>0.70540259684699302</v>
      </c>
      <c r="R63" s="72">
        <f t="shared" si="1"/>
        <v>8.1225359002647962E-2</v>
      </c>
      <c r="S63" s="72">
        <f t="shared" si="2"/>
        <v>0.13309121491196932</v>
      </c>
      <c r="T63" s="72">
        <f t="shared" si="3"/>
        <v>2.4452445411975016E-2</v>
      </c>
      <c r="U63" s="72"/>
      <c r="V63" s="72">
        <f t="shared" si="4"/>
        <v>5.5828383826414703E-2</v>
      </c>
      <c r="W63" s="74">
        <f t="shared" si="5"/>
        <v>1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/>
      <c r="L64" s="96">
        <v>144.5</v>
      </c>
      <c r="M64" s="85">
        <v>95.295943059635746</v>
      </c>
      <c r="N64" s="72">
        <f t="shared" si="6"/>
        <v>-1.8251472012441594E-3</v>
      </c>
      <c r="O64" s="6"/>
      <c r="P64" s="25">
        <v>45170</v>
      </c>
      <c r="Q64" s="72">
        <f t="shared" si="7"/>
        <v>0.70669241452951204</v>
      </c>
      <c r="R64" s="72">
        <f t="shared" si="1"/>
        <v>8.2841963742305777E-2</v>
      </c>
      <c r="S64" s="72">
        <f t="shared" si="2"/>
        <v>0.1347430338984435</v>
      </c>
      <c r="T64" s="72">
        <f t="shared" si="3"/>
        <v>2.5586407833563512E-2</v>
      </c>
      <c r="U64" s="72"/>
      <c r="V64" s="72">
        <f t="shared" si="4"/>
        <v>5.0136179996175062E-2</v>
      </c>
      <c r="W64" s="74">
        <f t="shared" si="5"/>
        <v>0.99999999999999978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/>
      <c r="L65" s="96">
        <v>134.5</v>
      </c>
      <c r="M65" s="85">
        <v>96.492051393871435</v>
      </c>
      <c r="N65" s="72">
        <f t="shared" si="6"/>
        <v>1.2551513693370708E-2</v>
      </c>
      <c r="O65" s="6"/>
      <c r="P65" s="25">
        <v>45200</v>
      </c>
      <c r="Q65" s="72">
        <f t="shared" si="7"/>
        <v>0.71410756281136456</v>
      </c>
      <c r="R65" s="72">
        <f t="shared" si="1"/>
        <v>8.1262722921497749E-2</v>
      </c>
      <c r="S65" s="72">
        <f t="shared" si="2"/>
        <v>0.13272501807438664</v>
      </c>
      <c r="T65" s="72">
        <f t="shared" si="3"/>
        <v>2.5816623110612984E-2</v>
      </c>
      <c r="U65" s="72"/>
      <c r="V65" s="72">
        <f t="shared" si="4"/>
        <v>4.6088073082138206E-2</v>
      </c>
      <c r="W65" s="74">
        <f t="shared" si="5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/>
      <c r="L66" s="96">
        <v>137</v>
      </c>
      <c r="M66" s="85">
        <v>96.592468376695308</v>
      </c>
      <c r="N66" s="72">
        <f t="shared" si="6"/>
        <v>1.0406762150176885E-3</v>
      </c>
      <c r="O66" s="6"/>
      <c r="P66" s="25">
        <v>45231</v>
      </c>
      <c r="Q66" s="72">
        <f t="shared" si="7"/>
        <v>0.71336518063525556</v>
      </c>
      <c r="R66" s="72">
        <f t="shared" si="1"/>
        <v>8.0971331246552702E-2</v>
      </c>
      <c r="S66" s="72">
        <f t="shared" si="2"/>
        <v>0.13223964827868118</v>
      </c>
      <c r="T66" s="72">
        <f t="shared" si="3"/>
        <v>2.6527914597855633E-2</v>
      </c>
      <c r="U66" s="72"/>
      <c r="V66" s="72">
        <f t="shared" si="4"/>
        <v>4.6895925241654958E-2</v>
      </c>
      <c r="W66" s="74">
        <f t="shared" si="5"/>
        <v>1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/>
      <c r="L67" s="97">
        <v>143.69999999999999</v>
      </c>
      <c r="M67" s="86">
        <v>96.85903811179692</v>
      </c>
      <c r="N67" s="73">
        <f t="shared" si="6"/>
        <v>2.7597362359768063E-3</v>
      </c>
      <c r="O67" s="6"/>
      <c r="P67" s="25">
        <v>45261</v>
      </c>
      <c r="Q67" s="72">
        <f t="shared" si="7"/>
        <v>0.71140189903614282</v>
      </c>
      <c r="R67" s="72">
        <f t="shared" si="1"/>
        <v>8.0954828681001303E-2</v>
      </c>
      <c r="S67" s="72">
        <f t="shared" si="2"/>
        <v>0.13176022826263561</v>
      </c>
      <c r="T67" s="72">
        <f t="shared" si="3"/>
        <v>2.6829044519972402E-2</v>
      </c>
      <c r="U67" s="72"/>
      <c r="V67" s="72">
        <f t="shared" si="4"/>
        <v>4.9053999500248011E-2</v>
      </c>
      <c r="W67" s="74">
        <f t="shared" si="5"/>
        <v>1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/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97.098971630561863</v>
      </c>
      <c r="N68" s="72">
        <f t="shared" si="6"/>
        <v>2.4771412502362367E-3</v>
      </c>
      <c r="O68" s="6"/>
      <c r="P68" s="25">
        <v>45292</v>
      </c>
      <c r="Q68" s="72">
        <f t="shared" si="7"/>
        <v>0.71143002738970307</v>
      </c>
      <c r="R68" s="72">
        <f t="shared" si="1"/>
        <v>8.0480344886509819E-2</v>
      </c>
      <c r="S68" s="72">
        <f t="shared" si="2"/>
        <v>0.13108906856971234</v>
      </c>
      <c r="T68" s="72">
        <f t="shared" si="3"/>
        <v>2.6671639305537512E-2</v>
      </c>
      <c r="U68" s="72"/>
      <c r="V68" s="72">
        <f t="shared" si="4"/>
        <v>5.032891984853731E-2</v>
      </c>
      <c r="W68" s="74">
        <f t="shared" si="5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/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8">IF(U296="","",U296)</f>
        <v>97.089669721899355</v>
      </c>
      <c r="N69" s="72">
        <f t="shared" si="6"/>
        <v>-9.5798220169585058E-5</v>
      </c>
      <c r="O69" s="6"/>
      <c r="P69" s="25">
        <v>45323</v>
      </c>
      <c r="Q69" s="72">
        <f t="shared" si="7"/>
        <v>0.71149818764973383</v>
      </c>
      <c r="R69" s="72">
        <f t="shared" si="1"/>
        <v>8.0076351890281158E-2</v>
      </c>
      <c r="S69" s="72">
        <f t="shared" si="2"/>
        <v>0.13087122079346211</v>
      </c>
      <c r="T69" s="72">
        <f t="shared" si="3"/>
        <v>2.6369115294189643E-2</v>
      </c>
      <c r="U69" s="72"/>
      <c r="V69" s="72">
        <f t="shared" si="4"/>
        <v>5.1185124372333364E-2</v>
      </c>
      <c r="W69" s="74">
        <f t="shared" si="5"/>
        <v>1.0000000000000002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/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8"/>
        <v>97.573363591050892</v>
      </c>
      <c r="N70" s="72">
        <f t="shared" si="6"/>
        <v>4.9819292880182164E-3</v>
      </c>
      <c r="O70" s="6"/>
      <c r="P70" s="25">
        <v>45352</v>
      </c>
      <c r="Q70" s="72">
        <f t="shared" si="7"/>
        <v>0.70797112556421427</v>
      </c>
      <c r="R70" s="72">
        <f t="shared" si="1"/>
        <v>8.0430443059619869E-2</v>
      </c>
      <c r="S70" s="72">
        <f t="shared" si="2"/>
        <v>0.12919076965947621</v>
      </c>
      <c r="T70" s="72">
        <f t="shared" si="3"/>
        <v>2.6122209198110192E-2</v>
      </c>
      <c r="U70" s="72"/>
      <c r="V70" s="72">
        <f t="shared" si="4"/>
        <v>5.6285452518579526E-2</v>
      </c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/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8"/>
        <v>98.244029524291193</v>
      </c>
      <c r="N71" s="72">
        <f t="shared" si="6"/>
        <v>6.8734530465834887E-3</v>
      </c>
      <c r="O71" s="6"/>
      <c r="P71" s="25">
        <v>45383</v>
      </c>
      <c r="Q71" s="72">
        <f t="shared" si="7"/>
        <v>0.71078734009100109</v>
      </c>
      <c r="R71" s="72">
        <f t="shared" si="1"/>
        <v>8.0288248253155906E-2</v>
      </c>
      <c r="S71" s="72">
        <f t="shared" si="2"/>
        <v>0.12853654465239278</v>
      </c>
      <c r="T71" s="72">
        <f t="shared" si="3"/>
        <v>2.5866510377718113E-2</v>
      </c>
      <c r="U71" s="72"/>
      <c r="V71" s="72">
        <f t="shared" si="4"/>
        <v>5.452135662573214E-2</v>
      </c>
      <c r="W71" s="74">
        <f t="shared" si="5"/>
        <v>1.0000000000000002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/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8"/>
        <v>98.181306317945925</v>
      </c>
      <c r="N72" s="72">
        <f t="shared" si="6"/>
        <v>-6.3844293285786335E-4</v>
      </c>
      <c r="O72" s="6"/>
      <c r="P72" s="25">
        <v>45413</v>
      </c>
      <c r="Q72" s="72">
        <f t="shared" si="7"/>
        <v>0.71124142715372318</v>
      </c>
      <c r="R72" s="72">
        <f t="shared" si="1"/>
        <v>8.0339540464994835E-2</v>
      </c>
      <c r="S72" s="72">
        <f t="shared" si="2"/>
        <v>0.1282768924077311</v>
      </c>
      <c r="T72" s="72">
        <f t="shared" si="3"/>
        <v>2.5889042266700781E-2</v>
      </c>
      <c r="U72" s="72"/>
      <c r="V72" s="72">
        <f t="shared" si="4"/>
        <v>5.4253097706850197E-2</v>
      </c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/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8"/>
        <v>97.098083734511718</v>
      </c>
      <c r="N73" s="72">
        <f t="shared" si="6"/>
        <v>-1.1032880128181932E-2</v>
      </c>
      <c r="O73" s="6"/>
      <c r="P73" s="25">
        <v>45444</v>
      </c>
      <c r="Q73" s="72">
        <f t="shared" si="7"/>
        <v>0.71917600986159036</v>
      </c>
      <c r="R73" s="72">
        <f t="shared" si="1"/>
        <v>8.1304416689834486E-2</v>
      </c>
      <c r="S73" s="72">
        <f t="shared" si="2"/>
        <v>0.13016871883828784</v>
      </c>
      <c r="T73" s="72">
        <f t="shared" si="3"/>
        <v>2.5797893099786535E-2</v>
      </c>
      <c r="U73" s="72"/>
      <c r="V73" s="72">
        <f t="shared" si="4"/>
        <v>4.3552961510500927E-2</v>
      </c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/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8"/>
        <v>97.500858268065102</v>
      </c>
      <c r="N74" s="72">
        <f t="shared" si="6"/>
        <v>4.1481203136271017E-3</v>
      </c>
      <c r="O74" s="6"/>
      <c r="P74" s="25">
        <v>45474</v>
      </c>
      <c r="Q74" s="72">
        <f t="shared" si="7"/>
        <v>0.72035530006154758</v>
      </c>
      <c r="R74" s="72">
        <f t="shared" si="1"/>
        <v>8.0968549405281531E-2</v>
      </c>
      <c r="S74" s="72">
        <f t="shared" si="2"/>
        <v>0.13020458234779395</v>
      </c>
      <c r="T74" s="72">
        <f t="shared" si="3"/>
        <v>2.5098523283497522E-2</v>
      </c>
      <c r="U74" s="72"/>
      <c r="V74" s="72">
        <f t="shared" si="4"/>
        <v>4.3373044901879584E-2</v>
      </c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/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8"/>
        <v>97.500120861685275</v>
      </c>
      <c r="N75" s="72">
        <f t="shared" si="6"/>
        <v>-7.5630757813138771E-6</v>
      </c>
      <c r="O75" s="6"/>
      <c r="P75" s="25">
        <v>45505</v>
      </c>
      <c r="Q75" s="72">
        <f t="shared" si="7"/>
        <v>0.72036074820447615</v>
      </c>
      <c r="R75" s="72">
        <f t="shared" si="1"/>
        <v>8.0969161781188029E-2</v>
      </c>
      <c r="S75" s="72">
        <f t="shared" si="2"/>
        <v>0.13020556710236508</v>
      </c>
      <c r="T75" s="72">
        <f t="shared" si="3"/>
        <v>2.4514646971681594E-2</v>
      </c>
      <c r="U75" s="72"/>
      <c r="V75" s="72">
        <f t="shared" si="4"/>
        <v>4.3949875940289179E-2</v>
      </c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/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8"/>
        <v>97.595967939114445</v>
      </c>
      <c r="N76" s="72">
        <f t="shared" si="6"/>
        <v>9.8304572940111079E-4</v>
      </c>
      <c r="O76" s="6"/>
      <c r="P76" s="25">
        <v>45536</v>
      </c>
      <c r="Q76" s="72">
        <f t="shared" si="7"/>
        <v>0.71965329610509066</v>
      </c>
      <c r="R76" s="72">
        <f t="shared" si="1"/>
        <v>8.1777040496128481E-2</v>
      </c>
      <c r="S76" s="72">
        <f t="shared" si="2"/>
        <v>0.13030690657699043</v>
      </c>
      <c r="T76" s="72">
        <f t="shared" si="3"/>
        <v>2.4085014092330569E-2</v>
      </c>
      <c r="U76" s="72"/>
      <c r="V76" s="72">
        <f t="shared" si="4"/>
        <v>4.4177742729460019E-2</v>
      </c>
      <c r="W76" s="74">
        <f t="shared" si="5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/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8"/>
        <v>100.56550833077058</v>
      </c>
      <c r="N77" s="72">
        <f t="shared" si="6"/>
        <v>3.0426875765079631E-2</v>
      </c>
      <c r="O77" s="6"/>
      <c r="P77" s="25">
        <v>45566</v>
      </c>
      <c r="Q77" s="72">
        <f t="shared" si="7"/>
        <v>0.72139576632924296</v>
      </c>
      <c r="R77" s="72">
        <f t="shared" si="1"/>
        <v>7.9031065569540149E-2</v>
      </c>
      <c r="S77" s="72">
        <f t="shared" si="2"/>
        <v>0.12668159327369846</v>
      </c>
      <c r="T77" s="72">
        <f t="shared" si="3"/>
        <v>2.2456332428351645E-2</v>
      </c>
      <c r="U77" s="72"/>
      <c r="V77" s="72">
        <f t="shared" si="4"/>
        <v>5.0435242399166837E-2</v>
      </c>
      <c r="W77" s="74">
        <f t="shared" si="5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/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8"/>
        <v>99.895858939881393</v>
      </c>
      <c r="N78" s="72">
        <f t="shared" si="6"/>
        <v>-6.6588376273766237E-3</v>
      </c>
      <c r="O78" s="6"/>
      <c r="P78" s="25">
        <v>45597</v>
      </c>
      <c r="Q78" s="72">
        <f t="shared" si="7"/>
        <v>0.72623162479864301</v>
      </c>
      <c r="R78" s="72">
        <f t="shared" si="1"/>
        <v>7.9294089418624189E-2</v>
      </c>
      <c r="S78" s="72">
        <f t="shared" si="2"/>
        <v>0.12741883282456704</v>
      </c>
      <c r="T78" s="72">
        <f t="shared" si="3"/>
        <v>2.1908890192684747E-2</v>
      </c>
      <c r="U78" s="72"/>
      <c r="V78" s="72">
        <f t="shared" si="4"/>
        <v>4.5146562765481138E-2</v>
      </c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/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8"/>
        <v>100.57710993321693</v>
      </c>
      <c r="N79" s="72">
        <f t="shared" si="6"/>
        <v>6.81961194953562E-3</v>
      </c>
      <c r="O79" s="6"/>
      <c r="P79" s="25">
        <v>45627</v>
      </c>
      <c r="Q79" s="72">
        <f t="shared" si="7"/>
        <v>0.72131255309222519</v>
      </c>
      <c r="R79" s="72">
        <f t="shared" si="1"/>
        <v>7.9220663348841466E-2</v>
      </c>
      <c r="S79" s="72">
        <f t="shared" si="2"/>
        <v>0.12588851794379138</v>
      </c>
      <c r="T79" s="72">
        <f t="shared" si="3"/>
        <v>2.0058641511510492E-2</v>
      </c>
      <c r="U79" s="72"/>
      <c r="V79" s="72">
        <f t="shared" si="4"/>
        <v>5.3519624103631522E-2</v>
      </c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/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8"/>
        <v>100.3115921806768</v>
      </c>
      <c r="N80" s="72">
        <f t="shared" si="6"/>
        <v>-2.6399421569822668E-3</v>
      </c>
      <c r="O80" s="6"/>
      <c r="P80" s="25">
        <v>45658</v>
      </c>
      <c r="Q80" s="72">
        <f t="shared" si="7"/>
        <v>0.7186116379431654</v>
      </c>
      <c r="R80" s="72">
        <f t="shared" si="1"/>
        <v>7.9164701530422626E-2</v>
      </c>
      <c r="S80" s="72">
        <f t="shared" si="2"/>
        <v>0.12655624592698211</v>
      </c>
      <c r="T80" s="72">
        <f t="shared" si="3"/>
        <v>1.8907748835200026E-2</v>
      </c>
      <c r="U80" s="72"/>
      <c r="V80" s="72">
        <f t="shared" si="4"/>
        <v>5.6759665764229784E-2</v>
      </c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/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8"/>
        <v>99.95322413141696</v>
      </c>
      <c r="N81" s="72">
        <f t="shared" si="6"/>
        <v>-3.5725487101666564E-3</v>
      </c>
      <c r="O81" s="6"/>
      <c r="P81" s="25">
        <v>45689</v>
      </c>
      <c r="Q81" s="72">
        <f t="shared" si="7"/>
        <v>0.72118811762256541</v>
      </c>
      <c r="R81" s="72">
        <f t="shared" si="1"/>
        <v>7.9248580925359802E-2</v>
      </c>
      <c r="S81" s="72">
        <f t="shared" si="2"/>
        <v>0.12734570456068423</v>
      </c>
      <c r="T81" s="72">
        <f t="shared" si="3"/>
        <v>1.8066198279895015E-2</v>
      </c>
      <c r="U81" s="72"/>
      <c r="V81" s="72">
        <f t="shared" si="4"/>
        <v>5.4151398611495587E-2</v>
      </c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/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8"/>
        <v>99.950589820264966</v>
      </c>
      <c r="N82" s="72">
        <f t="shared" si="6"/>
        <v>-2.6355439505687528E-5</v>
      </c>
      <c r="O82" s="6"/>
      <c r="P82" s="25">
        <v>45717</v>
      </c>
      <c r="Q82" s="72">
        <f t="shared" si="7"/>
        <v>0.72120712535332865</v>
      </c>
      <c r="R82" s="72">
        <f t="shared" si="1"/>
        <v>7.9717242098788804E-2</v>
      </c>
      <c r="S82" s="72">
        <f t="shared" si="2"/>
        <v>0.12656571869877523</v>
      </c>
      <c r="T82" s="72">
        <f t="shared" si="3"/>
        <v>1.7199269504079275E-2</v>
      </c>
      <c r="U82" s="72"/>
      <c r="V82" s="72">
        <f t="shared" si="4"/>
        <v>5.5310644345028061E-2</v>
      </c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/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8"/>
        <v>101.04510091838596</v>
      </c>
      <c r="N83" s="72">
        <f t="shared" si="6"/>
        <v>1.0950521653640966E-2</v>
      </c>
      <c r="O83" s="6"/>
      <c r="P83" s="25">
        <v>45748</v>
      </c>
      <c r="Q83" s="72">
        <f t="shared" si="7"/>
        <v>0.71968805694398719</v>
      </c>
      <c r="R83" s="72">
        <f t="shared" si="1"/>
        <v>7.9644927148927985E-2</v>
      </c>
      <c r="S83" s="72">
        <f t="shared" si="2"/>
        <v>0.12497338290531899</v>
      </c>
      <c r="T83" s="72">
        <f t="shared" si="3"/>
        <v>1.5942889019703008E-2</v>
      </c>
      <c r="U83" s="72"/>
      <c r="V83" s="72">
        <f t="shared" si="4"/>
        <v>5.9750743982062871E-2</v>
      </c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/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8"/>
        <v>100</v>
      </c>
      <c r="N84" s="72">
        <f t="shared" si="6"/>
        <v>-1.0342915281267184E-2</v>
      </c>
      <c r="O84" s="6"/>
      <c r="P84" s="25">
        <v>45778</v>
      </c>
      <c r="Q84" s="72">
        <f t="shared" si="7"/>
        <v>0.72720952343662282</v>
      </c>
      <c r="R84" s="72">
        <f t="shared" ref="R84:R147" si="9">IFERROR((H84*P$292)/$M84*(100/P$293),"")</f>
        <v>8.0077575340098614E-2</v>
      </c>
      <c r="S84" s="72">
        <f t="shared" ref="S84:S147" si="10">IFERROR((I84*Q$292)/$M84*(100/Q$293),"")</f>
        <v>0.12616763014185914</v>
      </c>
      <c r="T84" s="72">
        <f t="shared" ref="T84:T147" si="11">IFERROR((J84*R$292)/$M84*(100/R$293),"")</f>
        <v>1.5494171347184064E-2</v>
      </c>
      <c r="U84" s="72"/>
      <c r="V84" s="72">
        <f t="shared" ref="V84:V147" si="12">IFERROR((L84*T$292)/$M84*(100/T$293),"")</f>
        <v>5.1051099734235432E-2</v>
      </c>
      <c r="W84" s="74">
        <f t="shared" si="5"/>
        <v>1.0000000000000002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/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8"/>
        <v>99.102204665845179</v>
      </c>
      <c r="N85" s="72">
        <f t="shared" si="6"/>
        <v>-8.9779533415481616E-3</v>
      </c>
      <c r="O85" s="6"/>
      <c r="P85" s="25">
        <v>45809</v>
      </c>
      <c r="Q85" s="72">
        <f t="shared" si="7"/>
        <v>0.73379752336352411</v>
      </c>
      <c r="R85" s="72">
        <f t="shared" si="9"/>
        <v>8.087024490455641E-2</v>
      </c>
      <c r="S85" s="72">
        <f t="shared" si="10"/>
        <v>0.12934217136844409</v>
      </c>
      <c r="T85" s="72">
        <f t="shared" si="11"/>
        <v>1.4452226843935748E-2</v>
      </c>
      <c r="U85" s="72"/>
      <c r="V85" s="72">
        <f t="shared" si="12"/>
        <v>4.1537833519539595E-2</v>
      </c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/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8"/>
        <v>99.315358025746576</v>
      </c>
      <c r="N86" s="72">
        <f t="shared" ref="N86:N149" si="14">IF(OR(M85="",M86=""),"",M86/M85-1)</f>
        <v>2.1508437740624942E-3</v>
      </c>
      <c r="O86" s="6"/>
      <c r="P86" s="25">
        <v>45839</v>
      </c>
      <c r="Q86" s="72">
        <f t="shared" si="7"/>
        <v>0.73513289169799978</v>
      </c>
      <c r="R86" s="72">
        <f t="shared" si="9"/>
        <v>8.0763758488666917E-2</v>
      </c>
      <c r="S86" s="72">
        <f t="shared" si="10"/>
        <v>0.12940243900979653</v>
      </c>
      <c r="T86" s="72">
        <f t="shared" si="11"/>
        <v>1.3518563852158293E-2</v>
      </c>
      <c r="U86" s="72"/>
      <c r="V86" s="72">
        <f t="shared" si="12"/>
        <v>4.1182346951378408E-2</v>
      </c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/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8"/>
        <v>98.97318602613052</v>
      </c>
      <c r="N87" s="72">
        <f t="shared" si="14"/>
        <v>-3.4453080210147258E-3</v>
      </c>
      <c r="O87" s="6"/>
      <c r="P87" s="25">
        <v>45870</v>
      </c>
      <c r="Q87" s="72">
        <f t="shared" si="7"/>
        <v>0.73767440725019628</v>
      </c>
      <c r="R87" s="72">
        <f t="shared" si="9"/>
        <v>8.1244910832510175E-2</v>
      </c>
      <c r="S87" s="72">
        <f t="shared" si="10"/>
        <v>0.12928475585613478</v>
      </c>
      <c r="T87" s="72">
        <f t="shared" si="11"/>
        <v>1.304355816417936E-2</v>
      </c>
      <c r="U87" s="72"/>
      <c r="V87" s="72">
        <f t="shared" si="12"/>
        <v>3.8752367896979459E-2</v>
      </c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/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8"/>
        <v>99.66188359643445</v>
      </c>
      <c r="N88" s="72">
        <f t="shared" si="14"/>
        <v>6.9584257914270253E-3</v>
      </c>
      <c r="O88" s="6"/>
      <c r="P88" s="25">
        <v>45901</v>
      </c>
      <c r="Q88" s="72">
        <f t="shared" si="7"/>
        <v>0.7325768257715457</v>
      </c>
      <c r="R88" s="72">
        <f t="shared" si="9"/>
        <v>8.188671416970468E-2</v>
      </c>
      <c r="S88" s="72">
        <f t="shared" si="10"/>
        <v>0.12884027496474115</v>
      </c>
      <c r="T88" s="72">
        <f t="shared" si="11"/>
        <v>1.283703918898897E-2</v>
      </c>
      <c r="U88" s="72"/>
      <c r="V88" s="72">
        <f t="shared" si="12"/>
        <v>4.3859145905019416E-2</v>
      </c>
      <c r="W88" s="74">
        <f t="shared" si="13"/>
        <v>0.99999999999999989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/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8"/>
        <v>100.78608873039025</v>
      </c>
      <c r="N89" s="72">
        <f t="shared" si="14"/>
        <v>1.1280191517432092E-2</v>
      </c>
      <c r="O89" s="6"/>
      <c r="P89" s="25">
        <v>45931</v>
      </c>
      <c r="Q89" s="72">
        <f t="shared" si="7"/>
        <v>0.74046505455089939</v>
      </c>
      <c r="R89" s="72">
        <f t="shared" si="9"/>
        <v>8.0444514264028516E-2</v>
      </c>
      <c r="S89" s="72">
        <f t="shared" si="10"/>
        <v>0.1257384678956727</v>
      </c>
      <c r="T89" s="72">
        <f t="shared" si="11"/>
        <v>1.2770573701419759E-2</v>
      </c>
      <c r="U89" s="72"/>
      <c r="V89" s="72">
        <f t="shared" si="12"/>
        <v>4.058138958797973E-2</v>
      </c>
      <c r="W89" s="74">
        <f t="shared" si="13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/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8"/>
        <v>100.53453108908352</v>
      </c>
      <c r="N90" s="72">
        <f t="shared" si="14"/>
        <v>-2.4959559843588108E-3</v>
      </c>
      <c r="O90" s="6"/>
      <c r="P90" s="25">
        <v>45962</v>
      </c>
      <c r="Q90" s="72">
        <f t="shared" si="7"/>
        <v>0.74231784722397431</v>
      </c>
      <c r="R90" s="72">
        <f t="shared" si="9"/>
        <v>8.0579536571476151E-2</v>
      </c>
      <c r="S90" s="72">
        <f t="shared" si="10"/>
        <v>0.12605309086215702</v>
      </c>
      <c r="T90" s="72">
        <f t="shared" si="11"/>
        <v>1.289899860027038E-2</v>
      </c>
      <c r="U90" s="72"/>
      <c r="V90" s="72">
        <f t="shared" si="12"/>
        <v>3.8150526742122201E-2</v>
      </c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/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8"/>
        <v>101.75232605139021</v>
      </c>
      <c r="N91" s="72">
        <f t="shared" si="14"/>
        <v>1.2113200798913759E-2</v>
      </c>
      <c r="O91" s="6"/>
      <c r="P91" s="25">
        <v>45992</v>
      </c>
      <c r="Q91" s="72">
        <f t="shared" si="7"/>
        <v>0.73343361853004607</v>
      </c>
      <c r="R91" s="72">
        <f t="shared" si="9"/>
        <v>7.9942507259964768E-2</v>
      </c>
      <c r="S91" s="72">
        <f t="shared" si="10"/>
        <v>0.12619332632831939</v>
      </c>
      <c r="T91" s="72">
        <f t="shared" si="11"/>
        <v>1.2760721090900288E-2</v>
      </c>
      <c r="U91" s="72"/>
      <c r="V91" s="72">
        <f t="shared" si="12"/>
        <v>4.7669826790769546E-2</v>
      </c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/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8"/>
        <v>101.38415448446447</v>
      </c>
      <c r="N92" s="72">
        <f t="shared" si="14"/>
        <v>-3.6183110618993597E-3</v>
      </c>
      <c r="O92" s="6"/>
      <c r="P92" s="25">
        <v>46023</v>
      </c>
      <c r="Q92" s="72">
        <f t="shared" si="7"/>
        <v>0.73381634314126321</v>
      </c>
      <c r="R92" s="72">
        <f t="shared" si="9"/>
        <v>7.9969971577066298E-2</v>
      </c>
      <c r="S92" s="72">
        <f t="shared" si="10"/>
        <v>0.12576900169611255</v>
      </c>
      <c r="T92" s="72">
        <f t="shared" si="11"/>
        <v>1.2862648345974916E-2</v>
      </c>
      <c r="U92" s="72"/>
      <c r="V92" s="72">
        <f t="shared" si="12"/>
        <v>4.7582035239583077E-2</v>
      </c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/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8"/>
        <v>101.07370835750774</v>
      </c>
      <c r="N93" s="72">
        <f t="shared" si="14"/>
        <v>-3.0620773880823959E-3</v>
      </c>
      <c r="O93" s="6"/>
      <c r="P93" s="25">
        <v>46054</v>
      </c>
      <c r="Q93" s="72">
        <f t="shared" si="7"/>
        <v>0.73607024720125835</v>
      </c>
      <c r="R93" s="72">
        <f t="shared" si="9"/>
        <v>7.988603509465679E-2</v>
      </c>
      <c r="S93" s="72">
        <f t="shared" si="10"/>
        <v>0.12504867355483104</v>
      </c>
      <c r="T93" s="72">
        <f t="shared" si="11"/>
        <v>1.2935221571622269E-2</v>
      </c>
      <c r="U93" s="72"/>
      <c r="V93" s="72">
        <f t="shared" si="12"/>
        <v>4.6059822577631443E-2</v>
      </c>
      <c r="W93" s="74">
        <f t="shared" si="13"/>
        <v>0.99999999999999989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/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8"/>
        <v>101.36252989900781</v>
      </c>
      <c r="N94" s="72">
        <f t="shared" si="14"/>
        <v>2.8575338353915569E-3</v>
      </c>
      <c r="O94" s="6"/>
      <c r="P94" s="25">
        <v>46082</v>
      </c>
      <c r="Q94" s="72">
        <f t="shared" si="7"/>
        <v>0.7339728948200499</v>
      </c>
      <c r="R94" s="72">
        <f t="shared" si="9"/>
        <v>7.9204809167998505E-2</v>
      </c>
      <c r="S94" s="72">
        <f t="shared" si="10"/>
        <v>0.12347854147197244</v>
      </c>
      <c r="T94" s="72">
        <f t="shared" si="11"/>
        <v>1.2964307277488488E-2</v>
      </c>
      <c r="U94" s="72"/>
      <c r="V94" s="72">
        <f t="shared" si="12"/>
        <v>5.0379447262490724E-2</v>
      </c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/>
      <c r="L95" s="102" t="str" cm="1">
        <f t="array" ref="L95">IF(L322="","",L322*LOOKUP($F95,_xlfn._xlws.FILTER($F$280:$F$289,L$280:L$289&lt;&gt;""),_xlfn._xlws.FILTER(L$280:L$289,L$280:L$289&lt;&gt;"")))</f>
        <v/>
      </c>
      <c r="M95" s="100" t="str">
        <f t="shared" si="8"/>
        <v/>
      </c>
      <c r="N95" s="72" t="str">
        <f t="shared" si="14"/>
        <v/>
      </c>
      <c r="O95" s="6"/>
      <c r="P95" s="25">
        <v>46113</v>
      </c>
      <c r="Q95" s="72" t="str">
        <f t="shared" si="7"/>
        <v/>
      </c>
      <c r="R95" s="72" t="str">
        <f t="shared" si="9"/>
        <v/>
      </c>
      <c r="S95" s="72" t="str">
        <f t="shared" si="10"/>
        <v/>
      </c>
      <c r="T95" s="72" t="str">
        <f t="shared" si="11"/>
        <v/>
      </c>
      <c r="U95" s="72"/>
      <c r="V95" s="72" t="str">
        <f t="shared" si="12"/>
        <v/>
      </c>
      <c r="W95" s="74" t="str">
        <f t="shared" si="13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/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/>
      <c r="V96" s="72" t="str">
        <f t="shared" si="12"/>
        <v/>
      </c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/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/>
      <c r="V97" s="72" t="str">
        <f t="shared" si="12"/>
        <v/>
      </c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/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/>
      <c r="V98" s="72" t="str">
        <f t="shared" si="12"/>
        <v/>
      </c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/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/>
      <c r="V99" s="72" t="str">
        <f t="shared" si="12"/>
        <v/>
      </c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/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/>
      <c r="V100" s="72" t="str">
        <f t="shared" si="12"/>
        <v/>
      </c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/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/>
      <c r="V101" s="72" t="str">
        <f t="shared" si="12"/>
        <v/>
      </c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/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/>
      <c r="V102" s="72" t="str">
        <f t="shared" si="12"/>
        <v/>
      </c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/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/>
      <c r="V103" s="72" t="str">
        <f t="shared" si="12"/>
        <v/>
      </c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/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/>
      <c r="V104" s="72" t="str">
        <f t="shared" si="12"/>
        <v/>
      </c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/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/>
      <c r="V105" s="72" t="str">
        <f t="shared" si="12"/>
        <v/>
      </c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/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/>
      <c r="V106" s="72" t="str">
        <f t="shared" si="12"/>
        <v/>
      </c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/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/>
      <c r="V107" s="72" t="str">
        <f t="shared" si="12"/>
        <v/>
      </c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/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/>
      <c r="V108" s="72" t="str">
        <f t="shared" si="12"/>
        <v/>
      </c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/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/>
      <c r="V109" s="72" t="str">
        <f t="shared" si="12"/>
        <v/>
      </c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/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/>
      <c r="V110" s="72" t="str">
        <f t="shared" si="12"/>
        <v/>
      </c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/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/>
      <c r="V111" s="72" t="str">
        <f t="shared" si="12"/>
        <v/>
      </c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/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/>
      <c r="V112" s="72" t="str">
        <f t="shared" si="12"/>
        <v/>
      </c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/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/>
      <c r="V113" s="72" t="str">
        <f t="shared" si="12"/>
        <v/>
      </c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/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/>
      <c r="V114" s="72" t="str">
        <f t="shared" si="12"/>
        <v/>
      </c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/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/>
      <c r="V115" s="72" t="str">
        <f t="shared" si="12"/>
        <v/>
      </c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/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/>
      <c r="V116" s="72" t="str">
        <f t="shared" si="12"/>
        <v/>
      </c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/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/>
      <c r="V117" s="72" t="str">
        <f t="shared" si="12"/>
        <v/>
      </c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/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/>
      <c r="V118" s="72" t="str">
        <f t="shared" si="12"/>
        <v/>
      </c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/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/>
      <c r="V119" s="72" t="str">
        <f t="shared" si="12"/>
        <v/>
      </c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/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/>
      <c r="V120" s="72" t="str">
        <f t="shared" si="12"/>
        <v/>
      </c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/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/>
      <c r="V121" s="72" t="str">
        <f t="shared" si="12"/>
        <v/>
      </c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/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/>
      <c r="V122" s="72" t="str">
        <f t="shared" si="12"/>
        <v/>
      </c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/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/>
      <c r="V123" s="72" t="str">
        <f t="shared" si="12"/>
        <v/>
      </c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/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/>
      <c r="V124" s="72" t="str">
        <f t="shared" si="12"/>
        <v/>
      </c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/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/>
      <c r="V125" s="72" t="str">
        <f t="shared" si="12"/>
        <v/>
      </c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/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/>
      <c r="V126" s="72" t="str">
        <f t="shared" si="12"/>
        <v/>
      </c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/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/>
      <c r="V127" s="72" t="str">
        <f t="shared" si="12"/>
        <v/>
      </c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/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/>
      <c r="V128" s="72" t="str">
        <f t="shared" si="12"/>
        <v/>
      </c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/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/>
      <c r="V129" s="72" t="str">
        <f t="shared" si="12"/>
        <v/>
      </c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/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/>
      <c r="V130" s="72" t="str">
        <f t="shared" si="12"/>
        <v/>
      </c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/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/>
      <c r="V131" s="72" t="str">
        <f t="shared" si="12"/>
        <v/>
      </c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/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/>
      <c r="V132" s="72" t="str">
        <f t="shared" si="12"/>
        <v/>
      </c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/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/>
      <c r="V133" s="72" t="str">
        <f t="shared" si="12"/>
        <v/>
      </c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/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/>
      <c r="V134" s="72" t="str">
        <f t="shared" si="12"/>
        <v/>
      </c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/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/>
      <c r="V135" s="72" t="str">
        <f t="shared" si="12"/>
        <v/>
      </c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/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/>
      <c r="V136" s="72" t="str">
        <f t="shared" si="12"/>
        <v/>
      </c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/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/>
      <c r="V137" s="72" t="str">
        <f t="shared" si="12"/>
        <v/>
      </c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/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/>
      <c r="V138" s="72" t="str">
        <f t="shared" si="12"/>
        <v/>
      </c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/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/>
      <c r="V139" s="72" t="str">
        <f t="shared" si="12"/>
        <v/>
      </c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/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/>
      <c r="V140" s="72" t="str">
        <f t="shared" si="12"/>
        <v/>
      </c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/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/>
      <c r="V141" s="72" t="str">
        <f t="shared" si="12"/>
        <v/>
      </c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/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/>
      <c r="V142" s="72" t="str">
        <f t="shared" si="12"/>
        <v/>
      </c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/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/>
      <c r="V143" s="72" t="str">
        <f t="shared" si="12"/>
        <v/>
      </c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/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/>
      <c r="V144" s="72" t="str">
        <f t="shared" si="12"/>
        <v/>
      </c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/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/>
      <c r="V145" s="72" t="str">
        <f t="shared" si="12"/>
        <v/>
      </c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/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/>
      <c r="V146" s="72" t="str">
        <f t="shared" si="12"/>
        <v/>
      </c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/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/>
      <c r="V147" s="72" t="str">
        <f t="shared" si="12"/>
        <v/>
      </c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/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/>
      <c r="V148" s="72" t="str">
        <f t="shared" ref="V148:V211" si="20">IFERROR((L148*T$292)/$M148*(100/T$293),"")</f>
        <v/>
      </c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/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/>
      <c r="V149" s="72" t="str">
        <f t="shared" si="20"/>
        <v/>
      </c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/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/>
      <c r="V150" s="72" t="str">
        <f t="shared" si="20"/>
        <v/>
      </c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/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/>
      <c r="V151" s="72" t="str">
        <f t="shared" si="20"/>
        <v/>
      </c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/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/>
      <c r="V152" s="72" t="str">
        <f t="shared" si="20"/>
        <v/>
      </c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/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/>
      <c r="V153" s="72" t="str">
        <f t="shared" si="20"/>
        <v/>
      </c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/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/>
      <c r="V154" s="72" t="str">
        <f t="shared" si="20"/>
        <v/>
      </c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/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/>
      <c r="V155" s="72" t="str">
        <f t="shared" si="20"/>
        <v/>
      </c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/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/>
      <c r="V156" s="72" t="str">
        <f t="shared" si="20"/>
        <v/>
      </c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/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/>
      <c r="V157" s="72" t="str">
        <f t="shared" si="20"/>
        <v/>
      </c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/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/>
      <c r="V158" s="72" t="str">
        <f t="shared" si="20"/>
        <v/>
      </c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/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/>
      <c r="V159" s="72" t="str">
        <f t="shared" si="20"/>
        <v/>
      </c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/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/>
      <c r="V160" s="72" t="str">
        <f t="shared" si="20"/>
        <v/>
      </c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/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/>
      <c r="V161" s="72" t="str">
        <f t="shared" si="20"/>
        <v/>
      </c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/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/>
      <c r="V162" s="72" t="str">
        <f t="shared" si="20"/>
        <v/>
      </c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/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/>
      <c r="V163" s="72" t="str">
        <f t="shared" si="20"/>
        <v/>
      </c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/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/>
      <c r="V164" s="72" t="str">
        <f t="shared" si="20"/>
        <v/>
      </c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/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/>
      <c r="V165" s="72" t="str">
        <f t="shared" si="20"/>
        <v/>
      </c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/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/>
      <c r="V166" s="72" t="str">
        <f t="shared" si="20"/>
        <v/>
      </c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/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/>
      <c r="V167" s="72" t="str">
        <f t="shared" si="20"/>
        <v/>
      </c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/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/>
      <c r="V168" s="72" t="str">
        <f t="shared" si="20"/>
        <v/>
      </c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/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/>
      <c r="V169" s="72" t="str">
        <f t="shared" si="20"/>
        <v/>
      </c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/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/>
      <c r="V170" s="72" t="str">
        <f t="shared" si="20"/>
        <v/>
      </c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/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/>
      <c r="V171" s="72" t="str">
        <f t="shared" si="20"/>
        <v/>
      </c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/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/>
      <c r="V172" s="72" t="str">
        <f t="shared" si="20"/>
        <v/>
      </c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/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/>
      <c r="V173" s="72" t="str">
        <f t="shared" si="20"/>
        <v/>
      </c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/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/>
      <c r="V174" s="72" t="str">
        <f t="shared" si="20"/>
        <v/>
      </c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/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/>
      <c r="V175" s="72" t="str">
        <f t="shared" si="20"/>
        <v/>
      </c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/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/>
      <c r="V176" s="72" t="str">
        <f t="shared" si="20"/>
        <v/>
      </c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/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/>
      <c r="V177" s="72" t="str">
        <f t="shared" si="20"/>
        <v/>
      </c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/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/>
      <c r="V178" s="72" t="str">
        <f t="shared" si="20"/>
        <v/>
      </c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/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/>
      <c r="V179" s="72" t="str">
        <f t="shared" si="20"/>
        <v/>
      </c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/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/>
      <c r="V180" s="72" t="str">
        <f t="shared" si="20"/>
        <v/>
      </c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/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/>
      <c r="V181" s="72" t="str">
        <f t="shared" si="20"/>
        <v/>
      </c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/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/>
      <c r="V182" s="72" t="str">
        <f t="shared" si="20"/>
        <v/>
      </c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/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/>
      <c r="V183" s="72" t="str">
        <f t="shared" si="20"/>
        <v/>
      </c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/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/>
      <c r="V184" s="72" t="str">
        <f t="shared" si="20"/>
        <v/>
      </c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/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/>
      <c r="V185" s="72" t="str">
        <f t="shared" si="20"/>
        <v/>
      </c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/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/>
      <c r="V186" s="72" t="str">
        <f t="shared" si="20"/>
        <v/>
      </c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/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/>
      <c r="V187" s="72" t="str">
        <f t="shared" si="20"/>
        <v/>
      </c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/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/>
      <c r="V188" s="72" t="str">
        <f t="shared" si="20"/>
        <v/>
      </c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/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/>
      <c r="V189" s="72" t="str">
        <f t="shared" si="20"/>
        <v/>
      </c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/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/>
      <c r="V190" s="72" t="str">
        <f t="shared" si="20"/>
        <v/>
      </c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/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/>
      <c r="V191" s="72" t="str">
        <f t="shared" si="20"/>
        <v/>
      </c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/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/>
      <c r="V192" s="72" t="str">
        <f t="shared" si="20"/>
        <v/>
      </c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/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/>
      <c r="V193" s="72" t="str">
        <f t="shared" si="20"/>
        <v/>
      </c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/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/>
      <c r="V194" s="72" t="str">
        <f t="shared" si="20"/>
        <v/>
      </c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/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/>
      <c r="V195" s="72" t="str">
        <f t="shared" si="20"/>
        <v/>
      </c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/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/>
      <c r="V196" s="72" t="str">
        <f t="shared" si="20"/>
        <v/>
      </c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/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/>
      <c r="V197" s="72" t="str">
        <f t="shared" si="20"/>
        <v/>
      </c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/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/>
      <c r="V198" s="72" t="str">
        <f t="shared" si="20"/>
        <v/>
      </c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/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/>
      <c r="V199" s="72" t="str">
        <f t="shared" si="20"/>
        <v/>
      </c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/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/>
      <c r="V200" s="72" t="str">
        <f t="shared" si="20"/>
        <v/>
      </c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/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/>
      <c r="V201" s="72" t="str">
        <f t="shared" si="20"/>
        <v/>
      </c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/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/>
      <c r="V202" s="72" t="str">
        <f t="shared" si="20"/>
        <v/>
      </c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/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/>
      <c r="V203" s="72" t="str">
        <f t="shared" si="20"/>
        <v/>
      </c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/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/>
      <c r="V204" s="72" t="str">
        <f t="shared" si="20"/>
        <v/>
      </c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/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/>
      <c r="V205" s="72" t="str">
        <f t="shared" si="20"/>
        <v/>
      </c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/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/>
      <c r="V206" s="72" t="str">
        <f t="shared" si="20"/>
        <v/>
      </c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/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/>
      <c r="V207" s="72" t="str">
        <f t="shared" si="20"/>
        <v/>
      </c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/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/>
      <c r="V208" s="72" t="str">
        <f t="shared" si="20"/>
        <v/>
      </c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/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/>
      <c r="V209" s="72" t="str">
        <f t="shared" si="20"/>
        <v/>
      </c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/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/>
      <c r="V210" s="72" t="str">
        <f t="shared" si="20"/>
        <v/>
      </c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/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/>
      <c r="V211" s="72" t="str">
        <f t="shared" si="20"/>
        <v/>
      </c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/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/>
      <c r="V212" s="72" t="str">
        <f t="shared" ref="V212:V271" si="28">IFERROR((L212*T$292)/$M212*(100/T$293),"")</f>
        <v/>
      </c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/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/>
      <c r="V213" s="72" t="str">
        <f t="shared" si="28"/>
        <v/>
      </c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/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/>
      <c r="V214" s="72" t="str">
        <f t="shared" si="28"/>
        <v/>
      </c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/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/>
      <c r="V215" s="72" t="str">
        <f t="shared" si="28"/>
        <v/>
      </c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/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/>
      <c r="V216" s="72" t="str">
        <f t="shared" si="28"/>
        <v/>
      </c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/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/>
      <c r="V217" s="72" t="str">
        <f t="shared" si="28"/>
        <v/>
      </c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/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/>
      <c r="V218" s="72" t="str">
        <f t="shared" si="28"/>
        <v/>
      </c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/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/>
      <c r="V219" s="72" t="str">
        <f t="shared" si="28"/>
        <v/>
      </c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/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/>
      <c r="V220" s="72" t="str">
        <f t="shared" si="28"/>
        <v/>
      </c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/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/>
      <c r="V221" s="72" t="str">
        <f t="shared" si="28"/>
        <v/>
      </c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/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/>
      <c r="V222" s="72" t="str">
        <f t="shared" si="28"/>
        <v/>
      </c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/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/>
      <c r="V223" s="72" t="str">
        <f t="shared" si="28"/>
        <v/>
      </c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/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/>
      <c r="V224" s="72" t="str">
        <f t="shared" si="28"/>
        <v/>
      </c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/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/>
      <c r="V225" s="72" t="str">
        <f t="shared" si="28"/>
        <v/>
      </c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/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/>
      <c r="V226" s="72" t="str">
        <f t="shared" si="28"/>
        <v/>
      </c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/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/>
      <c r="V227" s="72" t="str">
        <f t="shared" si="28"/>
        <v/>
      </c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/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/>
      <c r="V228" s="72" t="str">
        <f t="shared" si="28"/>
        <v/>
      </c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/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/>
      <c r="V229" s="72" t="str">
        <f t="shared" si="28"/>
        <v/>
      </c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/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/>
      <c r="V230" s="72" t="str">
        <f t="shared" si="28"/>
        <v/>
      </c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/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/>
      <c r="V231" s="72" t="str">
        <f t="shared" si="28"/>
        <v/>
      </c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/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/>
      <c r="V232" s="72" t="str">
        <f t="shared" si="28"/>
        <v/>
      </c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/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/>
      <c r="V233" s="72" t="str">
        <f t="shared" si="28"/>
        <v/>
      </c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/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/>
      <c r="V234" s="72" t="str">
        <f t="shared" si="28"/>
        <v/>
      </c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/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/>
      <c r="V235" s="72" t="str">
        <f t="shared" si="28"/>
        <v/>
      </c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/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/>
      <c r="V236" s="72" t="str">
        <f t="shared" si="28"/>
        <v/>
      </c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/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/>
      <c r="V237" s="72" t="str">
        <f t="shared" si="28"/>
        <v/>
      </c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/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/>
      <c r="V238" s="72" t="str">
        <f t="shared" si="28"/>
        <v/>
      </c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/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/>
      <c r="V239" s="72" t="str">
        <f t="shared" si="28"/>
        <v/>
      </c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/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/>
      <c r="V240" s="72" t="str">
        <f t="shared" si="28"/>
        <v/>
      </c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/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/>
      <c r="V241" s="72" t="str">
        <f t="shared" si="28"/>
        <v/>
      </c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/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/>
      <c r="V242" s="72" t="str">
        <f t="shared" si="28"/>
        <v/>
      </c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/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/>
      <c r="V243" s="72" t="str">
        <f t="shared" si="28"/>
        <v/>
      </c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/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/>
      <c r="V244" s="72" t="str">
        <f t="shared" si="28"/>
        <v/>
      </c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/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/>
      <c r="V245" s="72" t="str">
        <f t="shared" si="28"/>
        <v/>
      </c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/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/>
      <c r="V246" s="72" t="str">
        <f t="shared" si="28"/>
        <v/>
      </c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/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/>
      <c r="V247" s="72" t="str">
        <f t="shared" si="28"/>
        <v/>
      </c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/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/>
      <c r="V248" s="72" t="str">
        <f t="shared" si="28"/>
        <v/>
      </c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/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/>
      <c r="V249" s="72" t="str">
        <f t="shared" si="28"/>
        <v/>
      </c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/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/>
      <c r="V250" s="72" t="str">
        <f t="shared" si="28"/>
        <v/>
      </c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/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/>
      <c r="V251" s="72" t="str">
        <f t="shared" si="28"/>
        <v/>
      </c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/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/>
      <c r="V252" s="72" t="str">
        <f t="shared" si="28"/>
        <v/>
      </c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/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/>
      <c r="V253" s="72" t="str">
        <f t="shared" si="28"/>
        <v/>
      </c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/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/>
      <c r="V254" s="72" t="str">
        <f t="shared" si="28"/>
        <v/>
      </c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/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/>
      <c r="V255" s="72" t="str">
        <f t="shared" si="28"/>
        <v/>
      </c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/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/>
      <c r="V256" s="72" t="str">
        <f t="shared" si="28"/>
        <v/>
      </c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/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/>
      <c r="V257" s="72" t="str">
        <f t="shared" si="28"/>
        <v/>
      </c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/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/>
      <c r="V258" s="72" t="str">
        <f t="shared" si="28"/>
        <v/>
      </c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/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/>
      <c r="V259" s="72" t="str">
        <f t="shared" si="28"/>
        <v/>
      </c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/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/>
      <c r="V260" s="72" t="str">
        <f t="shared" si="28"/>
        <v/>
      </c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/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/>
      <c r="V261" s="72" t="str">
        <f t="shared" si="28"/>
        <v/>
      </c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/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/>
      <c r="V262" s="72" t="str">
        <f t="shared" si="28"/>
        <v/>
      </c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/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/>
      <c r="V263" s="72" t="str">
        <f t="shared" si="28"/>
        <v/>
      </c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/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/>
      <c r="V264" s="72" t="str">
        <f t="shared" si="28"/>
        <v/>
      </c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/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/>
      <c r="V265" s="72" t="str">
        <f t="shared" si="28"/>
        <v/>
      </c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/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/>
      <c r="V266" s="72" t="str">
        <f t="shared" si="28"/>
        <v/>
      </c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/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/>
      <c r="V267" s="72" t="str">
        <f t="shared" si="28"/>
        <v/>
      </c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/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/>
      <c r="V268" s="72" t="str">
        <f t="shared" si="28"/>
        <v/>
      </c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/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/>
      <c r="V269" s="72" t="str">
        <f t="shared" si="28"/>
        <v/>
      </c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/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/>
      <c r="V270" s="72" t="str">
        <f t="shared" si="28"/>
        <v/>
      </c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/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/>
      <c r="V271" s="75" t="str">
        <f t="shared" si="28"/>
        <v/>
      </c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/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/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/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0.72720952343662282</v>
      </c>
      <c r="P292" s="79">
        <v>8.0077575340098628E-2</v>
      </c>
      <c r="Q292" s="79">
        <v>0.12616763014185911</v>
      </c>
      <c r="R292" s="79">
        <v>1.5494171347184064E-2</v>
      </c>
      <c r="S292" s="79"/>
      <c r="T292" s="79">
        <v>5.1051099734235432E-2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/>
      <c r="T293" s="80">
        <v>154.4</v>
      </c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/>
      <c r="L294" s="60" t="s">
        <v>21</v>
      </c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/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/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/>
      <c r="T295" s="26">
        <v>-4.2746113989637271</v>
      </c>
      <c r="U295" s="26">
        <v>97.098971630561863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/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/>
      <c r="T296" s="27">
        <v>-2.6554404145077681</v>
      </c>
      <c r="U296" s="27">
        <v>97.089669721899355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/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/>
      <c r="T297" s="27">
        <v>7.5777202072538783</v>
      </c>
      <c r="U297" s="27">
        <v>97.573363591050892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/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/>
      <c r="T298" s="27">
        <v>4.9222797927461102</v>
      </c>
      <c r="U298" s="27">
        <v>98.244029524291193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/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/>
      <c r="T299" s="27">
        <v>4.3393782383419612</v>
      </c>
      <c r="U299" s="27">
        <v>98.181306317945925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/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/>
      <c r="T300" s="27">
        <v>-17.163212435233159</v>
      </c>
      <c r="U300" s="27">
        <v>97.098083734511718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/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/>
      <c r="T301" s="27">
        <v>-17.163212435233159</v>
      </c>
      <c r="U301" s="27">
        <v>97.500858268065102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/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/>
      <c r="T302" s="27">
        <v>-16.062176165803116</v>
      </c>
      <c r="U302" s="27">
        <v>97.500120861685275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/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/>
      <c r="T303" s="27">
        <v>-15.544041450777202</v>
      </c>
      <c r="U303" s="27">
        <v>97.595967939114445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/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/>
      <c r="T304" s="27">
        <v>-0.64766839378238339</v>
      </c>
      <c r="U304" s="27">
        <v>100.56550833077058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/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/>
      <c r="T305" s="27">
        <v>-11.658031088082902</v>
      </c>
      <c r="U305" s="27">
        <v>99.895858939881393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/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/>
      <c r="T306" s="27">
        <v>5.4404145077720241</v>
      </c>
      <c r="U306" s="27">
        <v>100.57710993321693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/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/>
      <c r="T307" s="27">
        <v>11.528497409326413</v>
      </c>
      <c r="U307" s="27">
        <v>100.3115921806768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/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/>
      <c r="T308" s="27">
        <v>6.0233160621761543</v>
      </c>
      <c r="U308" s="27">
        <v>99.95322413141696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/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/>
      <c r="T309" s="27">
        <v>8.2901554404144964</v>
      </c>
      <c r="U309" s="27">
        <v>99.950589820264966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/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/>
      <c r="T310" s="27">
        <v>18.264248704663206</v>
      </c>
      <c r="U310" s="27">
        <v>101.04510091838596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/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/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/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/>
      <c r="T312" s="27">
        <v>-19.365284974093267</v>
      </c>
      <c r="U312" s="27">
        <v>99.102204665845179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/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/>
      <c r="T313" s="27">
        <v>-19.883419689119172</v>
      </c>
      <c r="U313" s="27">
        <v>99.315358025746576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/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/>
      <c r="T314" s="27">
        <v>-24.870466321243526</v>
      </c>
      <c r="U314" s="27">
        <v>98.97318602613052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/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/>
      <c r="T315" s="27">
        <v>-14.378238341968922</v>
      </c>
      <c r="U315" s="27">
        <v>99.66188359643445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/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/>
      <c r="T316" s="27">
        <v>-19.883419689119172</v>
      </c>
      <c r="U316" s="27">
        <v>100.78608873039025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/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/>
      <c r="T317" s="27">
        <v>-24.870466321243526</v>
      </c>
      <c r="U317" s="27">
        <v>100.53453108908352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/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/>
      <c r="T318" s="27">
        <v>-4.9870466321243629</v>
      </c>
      <c r="U318" s="27">
        <v>101.75232605139021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/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/>
      <c r="T319" s="27">
        <v>-5.5051813471502591</v>
      </c>
      <c r="U319" s="27">
        <v>101.38415448446447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/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/>
      <c r="T320" s="27">
        <v>-8.8082901554404103</v>
      </c>
      <c r="U320" s="27">
        <v>101.07370835750774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/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/>
      <c r="T321" s="27">
        <v>2.8956399056146748E-2</v>
      </c>
      <c r="U321" s="27">
        <v>101.36252989900781</v>
      </c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verticalDpi="4" r:id="rId1"/>
  <headerFooter>
    <oddHeader>&amp;L&amp;D</oddHeader>
    <oddFooter xml:space="preserve">&amp;C&amp;8&amp;Z&amp;F {&amp;A}
  &amp;RSide &amp;P/&amp;N
  </oddFooter>
  </headerFooter>
  <rowBreaks count="1" manualBreakCount="1"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view="pageBreakPreview" topLeftCell="A4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51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53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48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49</v>
      </c>
      <c r="G33" s="3" t="s">
        <v>54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55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56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52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52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52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57</v>
      </c>
      <c r="H47" s="25"/>
      <c r="I47" s="25"/>
      <c r="J47" s="25" t="s">
        <v>58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59</v>
      </c>
      <c r="H48" s="25"/>
      <c r="I48" s="25"/>
      <c r="J48" s="25" t="s">
        <v>60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61</v>
      </c>
      <c r="H49" s="25"/>
      <c r="I49" s="25"/>
      <c r="J49" s="25" t="s">
        <v>62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2.xml><?xml version="1.0" encoding="utf-8"?>
<ds:datastoreItem xmlns:ds="http://schemas.openxmlformats.org/officeDocument/2006/customXml" ds:itemID="{135BB664-4B01-45CE-9216-89F39E804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5</vt:i4>
      </vt:variant>
    </vt:vector>
  </HeadingPairs>
  <TitlesOfParts>
    <vt:vector size="10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2025-12-18T14:20:35Z</cp:lastPrinted>
  <dcterms:created xsi:type="dcterms:W3CDTF">2024-09-24T07:20:07Z</dcterms:created>
  <dcterms:modified xsi:type="dcterms:W3CDTF">2026-02-20T07:55:29Z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