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OKO-faelles$\Entreprenører\Beregning af indeks til entreprenørafregninger\Halvårlig index\Hjemmesiden Nyt halvår til månedlig indeks\"/>
    </mc:Choice>
  </mc:AlternateContent>
  <xr:revisionPtr revIDLastSave="0" documentId="13_ncr:1_{484ADE81-1D4F-41FD-9E5E-2209D5D6A3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uleringsindeks " sheetId="1" r:id="rId1"/>
    <sheet name="Omregningsfaktor" sheetId="2" r:id="rId2"/>
  </sheets>
  <definedNames>
    <definedName name="_xlnm.Print_Area" localSheetId="1">Omregningsfaktor!$A$1:$J$24</definedName>
    <definedName name="_xlnm.Print_Area" localSheetId="0">'Reguleringsindeks '!$A$2:$L$160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4" i="1" l="1"/>
  <c r="J143" i="1"/>
  <c r="J142" i="1"/>
  <c r="J141" i="1"/>
  <c r="J140" i="1"/>
  <c r="J139" i="1"/>
  <c r="J138" i="1"/>
  <c r="J137" i="1"/>
  <c r="J136" i="1"/>
  <c r="J135" i="1"/>
  <c r="J134" i="1"/>
  <c r="J133" i="1"/>
  <c r="J151" i="1"/>
  <c r="J159" i="1"/>
  <c r="J158" i="1"/>
  <c r="J157" i="1"/>
  <c r="J156" i="1"/>
  <c r="J155" i="1"/>
  <c r="J154" i="1"/>
  <c r="J153" i="1"/>
  <c r="J152" i="1"/>
  <c r="J150" i="1"/>
  <c r="J149" i="1"/>
  <c r="J148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99" i="1" l="1"/>
  <c r="J98" i="1"/>
  <c r="J97" i="1"/>
  <c r="J96" i="1"/>
  <c r="J95" i="1"/>
  <c r="J94" i="1"/>
  <c r="J93" i="1"/>
  <c r="J92" i="1"/>
  <c r="J91" i="1"/>
  <c r="J90" i="1"/>
  <c r="J89" i="1"/>
  <c r="J88" i="1"/>
  <c r="J84" i="1" l="1"/>
  <c r="J83" i="1"/>
  <c r="J82" i="1"/>
  <c r="J81" i="1"/>
  <c r="J80" i="1"/>
  <c r="J79" i="1"/>
  <c r="J78" i="1"/>
  <c r="J77" i="1"/>
  <c r="J76" i="1"/>
  <c r="J75" i="1"/>
  <c r="J74" i="1"/>
  <c r="J73" i="1"/>
  <c r="J67" i="1" l="1"/>
  <c r="J62" i="1" l="1"/>
  <c r="J69" i="1" l="1"/>
  <c r="J68" i="1"/>
  <c r="J66" i="1"/>
  <c r="J65" i="1"/>
  <c r="J64" i="1"/>
  <c r="J63" i="1"/>
  <c r="J61" i="1"/>
  <c r="J60" i="1"/>
  <c r="J59" i="1"/>
  <c r="J58" i="1"/>
  <c r="J53" i="1"/>
  <c r="J52" i="1"/>
  <c r="J51" i="1"/>
  <c r="J50" i="1"/>
  <c r="J49" i="1"/>
  <c r="J48" i="1"/>
  <c r="J47" i="1"/>
  <c r="J46" i="1"/>
  <c r="J45" i="1"/>
  <c r="J44" i="1"/>
  <c r="J43" i="1"/>
  <c r="J42" i="1"/>
  <c r="J37" i="1"/>
  <c r="J36" i="1"/>
  <c r="J35" i="1"/>
  <c r="J34" i="1"/>
  <c r="J33" i="1"/>
  <c r="J32" i="1"/>
  <c r="J31" i="1"/>
  <c r="J30" i="1"/>
  <c r="J29" i="1"/>
  <c r="J28" i="1"/>
  <c r="J27" i="1"/>
  <c r="J22" i="1"/>
  <c r="J26" i="1"/>
  <c r="J21" i="1"/>
  <c r="J20" i="1"/>
  <c r="J20" i="2"/>
  <c r="J19" i="1"/>
  <c r="J18" i="1"/>
  <c r="J17" i="1"/>
  <c r="J16" i="1"/>
  <c r="J15" i="1"/>
  <c r="J13" i="1"/>
  <c r="F21" i="2"/>
  <c r="C21" i="2"/>
  <c r="J19" i="2"/>
  <c r="J18" i="2"/>
  <c r="J17" i="2"/>
  <c r="J16" i="2"/>
  <c r="J15" i="2"/>
  <c r="J14" i="2"/>
  <c r="J13" i="2"/>
  <c r="J12" i="2"/>
  <c r="J11" i="2"/>
  <c r="J10" i="2"/>
  <c r="J9" i="2"/>
  <c r="E23" i="2"/>
  <c r="J21" i="2" l="1"/>
</calcChain>
</file>

<file path=xl/sharedStrings.xml><?xml version="1.0" encoding="utf-8"?>
<sst xmlns="http://schemas.openxmlformats.org/spreadsheetml/2006/main" count="204" uniqueCount="44">
  <si>
    <t>Marts</t>
  </si>
  <si>
    <t>januar</t>
  </si>
  <si>
    <t>Februar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</si>
  <si>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</si>
  <si>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</si>
  <si>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</si>
  <si>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</si>
  <si>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</si>
  <si>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</si>
  <si>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</si>
  <si>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</si>
  <si>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</si>
  <si>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Omregninsfaktor månedsindeks/
halvårsindeks</t>
  </si>
  <si>
    <t>Nuværende
Månedsindeks</t>
  </si>
  <si>
    <t>Nuværende
Halvårligt indeks</t>
  </si>
  <si>
    <t>Omregningsfaktor</t>
  </si>
  <si>
    <t>2265,60:1311,80 =</t>
  </si>
  <si>
    <t>20,726/12=</t>
  </si>
  <si>
    <t>(tidligere halvårlig indeks)</t>
  </si>
  <si>
    <t>År</t>
  </si>
  <si>
    <t>Måned</t>
  </si>
  <si>
    <t>Måneds indeks</t>
  </si>
  <si>
    <t>Omregningsfaktor
månedsindeks/ 
reguleringsindeks</t>
  </si>
  <si>
    <t>Reguleringsindeks
(månedsvis)
for gamle kontrakter</t>
  </si>
  <si>
    <t>Beregning af månedlig reguleringsindeks for gamle kontrakter</t>
  </si>
  <si>
    <t>(Tidligere halvårligt indeks)</t>
  </si>
  <si>
    <t>Start marts 2015</t>
  </si>
  <si>
    <t>Nyt Reguleringsindeks for gamle kontrakter - start marts 2015</t>
  </si>
  <si>
    <t xml:space="preserve">Ny Omregningsfaktor </t>
  </si>
  <si>
    <t>Omregningfaktor er beregnet i henhold til aftale 24.9.2014 mellem:</t>
  </si>
  <si>
    <t xml:space="preserve"> Danske Busvognmænd, DI Transport, BAT, FynBus, Midttrafik,  Sydtrafik og Trafikselskaberne i DK</t>
  </si>
  <si>
    <r>
      <t xml:space="preserve">Reguleringsindeks </t>
    </r>
    <r>
      <rPr>
        <sz val="11"/>
        <color theme="1"/>
        <rFont val="Calibri"/>
        <family val="2"/>
        <scheme val="minor"/>
      </rPr>
      <t>2015</t>
    </r>
  </si>
  <si>
    <r>
      <t xml:space="preserve">Reguleringsindeks </t>
    </r>
    <r>
      <rPr>
        <sz val="11"/>
        <color theme="1"/>
        <rFont val="Calibri"/>
        <family val="2"/>
        <scheme val="minor"/>
      </rPr>
      <t>2015</t>
    </r>
  </si>
  <si>
    <t>Januar</t>
  </si>
  <si>
    <t>Reguleringsindeks 2016</t>
  </si>
  <si>
    <t>juni</t>
  </si>
  <si>
    <t>Reguleringsindeks 2017</t>
  </si>
  <si>
    <t>Reguleringsindeks 2018</t>
  </si>
  <si>
    <t>Reguleringsindeks 2019</t>
  </si>
  <si>
    <t>Reguleringsindeks 2020</t>
  </si>
  <si>
    <t>Reguleringsindeks 2021</t>
  </si>
  <si>
    <t>Reguleringsindeks 2022</t>
  </si>
  <si>
    <t>Reguleringsindeks 2024</t>
  </si>
  <si>
    <t>Reguleringsindeks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</si>
</sst>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00"/>
    <numFmt numFmtId="167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7" borderId="0" applyNumberFormat="0" applyBorder="0" applyAlignment="0" applyProtection="0"/>
  </cellStyleXfs>
  <cellXfs count="97">
    <xf numFmtId="0" fontId="0" fillId="0" borderId="0" xfId="0"/>
    <xf numFmtId="164" fontId="0" fillId="0" borderId="0" xfId="0" applyNumberFormat="1"/>
    <xf numFmtId="0" fontId="0" fillId="2" borderId="0" xfId="0" applyFill="1"/>
    <xf numFmtId="165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horizontal="right"/>
    </xf>
    <xf numFmtId="166" fontId="0" fillId="0" borderId="0" xfId="0" applyNumberFormat="1"/>
    <xf numFmtId="0" fontId="0" fillId="3" borderId="0" xfId="0" applyFill="1"/>
    <xf numFmtId="0" fontId="0" fillId="4" borderId="0" xfId="0" applyFill="1"/>
    <xf numFmtId="166" fontId="0" fillId="4" borderId="0" xfId="0" applyNumberFormat="1" applyFill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0" fontId="0" fillId="6" borderId="2" xfId="0" applyFill="1" applyBorder="1" applyAlignment="1">
      <alignment horizontal="left"/>
    </xf>
    <xf numFmtId="0" fontId="0" fillId="6" borderId="3" xfId="0" applyFill="1" applyBorder="1"/>
    <xf numFmtId="0" fontId="0" fillId="6" borderId="4" xfId="0" applyFill="1" applyBorder="1"/>
    <xf numFmtId="0" fontId="0" fillId="5" borderId="2" xfId="0" applyFill="1" applyBorder="1" applyAlignment="1">
      <alignment horizontal="left"/>
    </xf>
    <xf numFmtId="0" fontId="0" fillId="0" borderId="2" xfId="0" applyBorder="1"/>
    <xf numFmtId="0" fontId="6" fillId="0" borderId="0" xfId="0" applyFont="1"/>
    <xf numFmtId="164" fontId="6" fillId="0" borderId="0" xfId="0" applyNumberFormat="1" applyFont="1" applyAlignment="1">
      <alignment horizontal="right"/>
    </xf>
    <xf numFmtId="166" fontId="6" fillId="0" borderId="0" xfId="0" applyNumberFormat="1" applyFont="1"/>
    <xf numFmtId="0" fontId="2" fillId="0" borderId="0" xfId="0" applyFont="1"/>
    <xf numFmtId="164" fontId="0" fillId="0" borderId="1" xfId="0" applyNumberFormat="1" applyBorder="1" applyAlignment="1">
      <alignment horizontal="right"/>
    </xf>
    <xf numFmtId="0" fontId="0" fillId="5" borderId="8" xfId="0" applyFill="1" applyBorder="1" applyAlignment="1">
      <alignment horizontal="left"/>
    </xf>
    <xf numFmtId="0" fontId="0" fillId="0" borderId="8" xfId="0" applyBorder="1"/>
    <xf numFmtId="0" fontId="6" fillId="3" borderId="0" xfId="0" applyFont="1" applyFill="1"/>
    <xf numFmtId="166" fontId="6" fillId="3" borderId="0" xfId="0" applyNumberFormat="1" applyFont="1" applyFill="1"/>
    <xf numFmtId="166" fontId="6" fillId="3" borderId="0" xfId="0" applyNumberFormat="1" applyFont="1" applyFill="1" applyAlignment="1">
      <alignment horizontal="left"/>
    </xf>
    <xf numFmtId="0" fontId="0" fillId="2" borderId="2" xfId="0" applyFill="1" applyBorder="1"/>
    <xf numFmtId="0" fontId="7" fillId="2" borderId="0" xfId="0" applyFont="1" applyFill="1"/>
    <xf numFmtId="0" fontId="7" fillId="0" borderId="0" xfId="0" applyFont="1"/>
    <xf numFmtId="0" fontId="6" fillId="2" borderId="0" xfId="0" applyFont="1" applyFill="1"/>
    <xf numFmtId="0" fontId="0" fillId="2" borderId="2" xfId="0" applyFill="1" applyBorder="1" applyAlignment="1">
      <alignment horizontal="left"/>
    </xf>
    <xf numFmtId="166" fontId="7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167" fontId="6" fillId="0" borderId="0" xfId="0" applyNumberFormat="1" applyFont="1" applyAlignment="1">
      <alignment horizontal="right"/>
    </xf>
    <xf numFmtId="167" fontId="6" fillId="0" borderId="0" xfId="0" applyNumberFormat="1" applyFont="1"/>
    <xf numFmtId="164" fontId="7" fillId="0" borderId="0" xfId="0" applyNumberFormat="1" applyFont="1" applyAlignment="1">
      <alignment horizontal="right"/>
    </xf>
    <xf numFmtId="0" fontId="8" fillId="0" borderId="0" xfId="0" applyFont="1"/>
    <xf numFmtId="0" fontId="0" fillId="2" borderId="8" xfId="0" applyFill="1" applyBorder="1"/>
    <xf numFmtId="0" fontId="9" fillId="2" borderId="0" xfId="1" applyFill="1"/>
    <xf numFmtId="164" fontId="0" fillId="5" borderId="3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5" borderId="5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5" fontId="0" fillId="5" borderId="3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4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7" fontId="0" fillId="0" borderId="5" xfId="0" applyNumberForma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164" fontId="0" fillId="5" borderId="10" xfId="0" applyNumberFormat="1" applyFill="1" applyBorder="1" applyAlignment="1">
      <alignment horizontal="center"/>
    </xf>
    <xf numFmtId="164" fontId="0" fillId="5" borderId="11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0" fillId="6" borderId="3" xfId="0" applyFill="1" applyBorder="1" applyAlignment="1">
      <alignment horizontal="center" wrapText="1"/>
    </xf>
    <xf numFmtId="0" fontId="0" fillId="6" borderId="5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166" fontId="0" fillId="6" borderId="3" xfId="0" applyNumberFormat="1" applyFill="1" applyBorder="1" applyAlignment="1">
      <alignment horizontal="center" wrapText="1"/>
    </xf>
    <xf numFmtId="166" fontId="0" fillId="6" borderId="5" xfId="0" applyNumberFormat="1" applyFill="1" applyBorder="1" applyAlignment="1">
      <alignment horizontal="center" wrapText="1"/>
    </xf>
    <xf numFmtId="166" fontId="0" fillId="6" borderId="4" xfId="0" applyNumberFormat="1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0" fillId="5" borderId="2" xfId="0" applyNumberForma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0" xfId="0" applyFont="1" applyFill="1" applyAlignment="1">
      <alignment horizontal="right" wrapText="1"/>
    </xf>
    <xf numFmtId="0" fontId="0" fillId="4" borderId="0" xfId="0" applyFill="1" applyAlignment="1">
      <alignment horizontal="center" wrapText="1"/>
    </xf>
    <xf numFmtId="3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Normal" xfId="0" builtinId="0"/>
    <cellStyle name="Ugyldig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59"/>
  <sheetViews>
    <sheetView tabSelected="1" showWhiteSpace="0" view="pageBreakPreview" topLeftCell="A145" zoomScale="112" zoomScaleNormal="100" zoomScaleSheetLayoutView="112" workbookViewId="0">
      <selection activeCell="D154" sqref="D154:E154"/>
    </sheetView>
  </sheetViews>
  <sheetFormatPr defaultRowHeight="15" x14ac:dyDescent="0.25"/>
  <cols>
    <col min="1" max="1" width="6.42578125" customWidth="1"/>
    <col min="2" max="2" width="6.28515625" customWidth="1"/>
    <col min="3" max="3" width="10.85546875" bestFit="1" customWidth="1"/>
    <col min="5" max="5" width="9.5703125" bestFit="1" customWidth="1"/>
    <col min="6" max="9" width="5" customWidth="1"/>
    <col min="10" max="12" width="7.5703125" customWidth="1"/>
    <col min="15" max="15" width="9.5703125" bestFit="1" customWidth="1"/>
    <col min="18" max="18" width="10.5703125" bestFit="1" customWidth="1"/>
  </cols>
  <sheetData>
    <row r="2" spans="1:12" x14ac:dyDescent="0.25">
      <c r="D2" s="4"/>
      <c r="G2" s="4"/>
      <c r="J2" s="81"/>
      <c r="K2" s="81"/>
    </row>
    <row r="3" spans="1:12" ht="18.75" x14ac:dyDescent="0.3">
      <c r="B3" s="82" t="s">
        <v>24</v>
      </c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x14ac:dyDescent="0.25">
      <c r="A4" s="84" t="s">
        <v>25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15.75" x14ac:dyDescent="0.25">
      <c r="A5" s="88" t="s">
        <v>26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2" ht="15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5.75" x14ac:dyDescent="0.25">
      <c r="A7" s="11"/>
      <c r="B7" s="12" t="s">
        <v>29</v>
      </c>
      <c r="C7" s="12"/>
      <c r="D7" s="12"/>
      <c r="E7" s="12"/>
      <c r="F7" s="12"/>
      <c r="G7" s="12"/>
      <c r="H7" s="12"/>
      <c r="K7" s="11"/>
      <c r="L7" s="11"/>
    </row>
    <row r="8" spans="1:12" ht="15.75" x14ac:dyDescent="0.25">
      <c r="A8" s="11"/>
      <c r="B8" s="83" t="s">
        <v>30</v>
      </c>
      <c r="C8" s="83"/>
      <c r="D8" s="83"/>
      <c r="E8" s="83"/>
      <c r="F8" s="83"/>
      <c r="G8" s="83"/>
      <c r="H8" s="83"/>
      <c r="I8" s="83"/>
      <c r="J8" s="83"/>
      <c r="K8" s="83"/>
      <c r="L8" s="83"/>
    </row>
    <row r="9" spans="1:12" ht="15.75" x14ac:dyDescent="0.25">
      <c r="A9" s="11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</row>
    <row r="10" spans="1:12" ht="15.75" hidden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idden="1" x14ac:dyDescent="0.25">
      <c r="B11" s="51" t="s">
        <v>31</v>
      </c>
      <c r="C11" s="75"/>
      <c r="D11" s="75"/>
      <c r="E11" s="75"/>
      <c r="F11" s="75"/>
      <c r="G11" s="75"/>
      <c r="H11" s="75"/>
      <c r="I11" s="75"/>
      <c r="J11" s="75"/>
      <c r="K11" s="75"/>
      <c r="L11" s="52"/>
    </row>
    <row r="12" spans="1:12" ht="63.75" hidden="1" customHeight="1" x14ac:dyDescent="0.25">
      <c r="B12" s="13" t="s">
        <v>19</v>
      </c>
      <c r="C12" s="13" t="s">
        <v>20</v>
      </c>
      <c r="D12" s="14" t="s">
        <v>21</v>
      </c>
      <c r="E12" s="15"/>
      <c r="F12" s="69" t="s">
        <v>22</v>
      </c>
      <c r="G12" s="70"/>
      <c r="H12" s="70"/>
      <c r="I12" s="71"/>
      <c r="J12" s="72" t="s">
        <v>23</v>
      </c>
      <c r="K12" s="73"/>
      <c r="L12" s="74"/>
    </row>
    <row r="13" spans="1:12" hidden="1" x14ac:dyDescent="0.25">
      <c r="B13" s="16">
        <v>2015</v>
      </c>
      <c r="C13" s="17" t="s">
        <v>0</v>
      </c>
      <c r="D13" s="51">
        <v>106.5</v>
      </c>
      <c r="E13" s="52"/>
      <c r="F13" s="48">
        <v>1.7270000000000001</v>
      </c>
      <c r="G13" s="49"/>
      <c r="H13" s="49"/>
      <c r="I13" s="50"/>
      <c r="J13" s="47">
        <f>D13*F13</f>
        <v>183.9255</v>
      </c>
      <c r="K13" s="47"/>
      <c r="L13" s="43"/>
    </row>
    <row r="14" spans="1:12" hidden="1" x14ac:dyDescent="0.25">
      <c r="B14" s="16">
        <v>2015</v>
      </c>
      <c r="C14" s="17" t="s">
        <v>3</v>
      </c>
      <c r="D14" s="51">
        <v>107.8</v>
      </c>
      <c r="E14" s="52"/>
      <c r="F14" s="48">
        <v>1.7270000000000001</v>
      </c>
      <c r="G14" s="49"/>
      <c r="H14" s="49"/>
      <c r="I14" s="50"/>
      <c r="J14" s="75">
        <v>186.2</v>
      </c>
      <c r="K14" s="75"/>
      <c r="L14" s="52"/>
    </row>
    <row r="15" spans="1:12" hidden="1" x14ac:dyDescent="0.25">
      <c r="B15" s="16">
        <v>2015</v>
      </c>
      <c r="C15" s="17" t="s">
        <v>4</v>
      </c>
      <c r="D15" s="42">
        <v>108</v>
      </c>
      <c r="E15" s="43"/>
      <c r="F15" s="48">
        <v>1.7270000000000001</v>
      </c>
      <c r="G15" s="49"/>
      <c r="H15" s="49"/>
      <c r="I15" s="50"/>
      <c r="J15" s="47">
        <f t="shared" ref="J15:J20" si="0">D15*F15</f>
        <v>186.51600000000002</v>
      </c>
      <c r="K15" s="47"/>
      <c r="L15" s="43"/>
    </row>
    <row r="16" spans="1:12" hidden="1" x14ac:dyDescent="0.25">
      <c r="B16" s="16">
        <v>2015</v>
      </c>
      <c r="C16" s="17" t="s">
        <v>5</v>
      </c>
      <c r="D16" s="51">
        <v>108.2</v>
      </c>
      <c r="E16" s="52"/>
      <c r="F16" s="48">
        <v>1.7270000000000001</v>
      </c>
      <c r="G16" s="49"/>
      <c r="H16" s="49"/>
      <c r="I16" s="50"/>
      <c r="J16" s="47">
        <f t="shared" si="0"/>
        <v>186.8614</v>
      </c>
      <c r="K16" s="47"/>
      <c r="L16" s="43"/>
    </row>
    <row r="17" spans="2:12" hidden="1" x14ac:dyDescent="0.25">
      <c r="B17" s="16">
        <v>2015</v>
      </c>
      <c r="C17" s="17" t="s">
        <v>6</v>
      </c>
      <c r="D17" s="51">
        <v>108.8</v>
      </c>
      <c r="E17" s="52"/>
      <c r="F17" s="48">
        <v>1.7270000000000001</v>
      </c>
      <c r="G17" s="49"/>
      <c r="H17" s="49"/>
      <c r="I17" s="50"/>
      <c r="J17" s="47">
        <f t="shared" si="0"/>
        <v>187.89760000000001</v>
      </c>
      <c r="K17" s="47"/>
      <c r="L17" s="43"/>
    </row>
    <row r="18" spans="2:12" hidden="1" x14ac:dyDescent="0.25">
      <c r="B18" s="16">
        <v>2015</v>
      </c>
      <c r="C18" s="17" t="s">
        <v>7</v>
      </c>
      <c r="D18" s="42">
        <v>108.8</v>
      </c>
      <c r="E18" s="43"/>
      <c r="F18" s="48">
        <v>1.7270000000000001</v>
      </c>
      <c r="G18" s="49"/>
      <c r="H18" s="49"/>
      <c r="I18" s="50"/>
      <c r="J18" s="47">
        <f t="shared" si="0"/>
        <v>187.89760000000001</v>
      </c>
      <c r="K18" s="47"/>
      <c r="L18" s="43"/>
    </row>
    <row r="19" spans="2:12" hidden="1" x14ac:dyDescent="0.25">
      <c r="B19" s="16">
        <v>2015</v>
      </c>
      <c r="C19" s="17" t="s">
        <v>8</v>
      </c>
      <c r="D19" s="56">
        <v>108.3</v>
      </c>
      <c r="E19" s="58"/>
      <c r="F19" s="48">
        <v>1.7270000000000001</v>
      </c>
      <c r="G19" s="49"/>
      <c r="H19" s="49"/>
      <c r="I19" s="50"/>
      <c r="J19" s="47">
        <f t="shared" si="0"/>
        <v>187.0341</v>
      </c>
      <c r="K19" s="47"/>
      <c r="L19" s="43"/>
    </row>
    <row r="20" spans="2:12" hidden="1" x14ac:dyDescent="0.25">
      <c r="B20" s="16">
        <v>2015</v>
      </c>
      <c r="C20" s="17" t="s">
        <v>9</v>
      </c>
      <c r="D20" s="51">
        <v>108.1</v>
      </c>
      <c r="E20" s="52"/>
      <c r="F20" s="48">
        <v>1.7270000000000001</v>
      </c>
      <c r="G20" s="49"/>
      <c r="H20" s="49"/>
      <c r="I20" s="50"/>
      <c r="J20" s="47">
        <f t="shared" si="0"/>
        <v>186.68870000000001</v>
      </c>
      <c r="K20" s="47"/>
      <c r="L20" s="43"/>
    </row>
    <row r="21" spans="2:12" hidden="1" x14ac:dyDescent="0.25">
      <c r="B21" s="16">
        <v>2015</v>
      </c>
      <c r="C21" s="17" t="s">
        <v>10</v>
      </c>
      <c r="D21" s="51">
        <v>107.9</v>
      </c>
      <c r="E21" s="52"/>
      <c r="F21" s="48">
        <v>1.7270000000000001</v>
      </c>
      <c r="G21" s="49"/>
      <c r="H21" s="49"/>
      <c r="I21" s="50"/>
      <c r="J21" s="47">
        <f t="shared" ref="J21" si="1">D21*F21</f>
        <v>186.34330000000003</v>
      </c>
      <c r="K21" s="47"/>
      <c r="L21" s="43"/>
    </row>
    <row r="22" spans="2:12" hidden="1" x14ac:dyDescent="0.25">
      <c r="B22" s="23">
        <v>2015</v>
      </c>
      <c r="C22" s="24" t="s">
        <v>11</v>
      </c>
      <c r="D22" s="85">
        <v>107.9</v>
      </c>
      <c r="E22" s="86"/>
      <c r="F22" s="87">
        <v>1.7270000000000001</v>
      </c>
      <c r="G22" s="46"/>
      <c r="H22" s="46"/>
      <c r="I22" s="59"/>
      <c r="J22" s="47">
        <f t="shared" ref="J22" si="2">D22*F22</f>
        <v>186.34330000000003</v>
      </c>
      <c r="K22" s="47"/>
      <c r="L22" s="43"/>
    </row>
    <row r="23" spans="2:12" hidden="1" x14ac:dyDescent="0.25"/>
    <row r="24" spans="2:12" hidden="1" x14ac:dyDescent="0.25">
      <c r="B24" s="67" t="s">
        <v>34</v>
      </c>
      <c r="C24" s="68"/>
      <c r="D24" s="68"/>
      <c r="E24" s="68"/>
      <c r="F24" s="68"/>
      <c r="G24" s="68"/>
      <c r="H24" s="68"/>
      <c r="I24" s="68"/>
      <c r="J24" s="68"/>
      <c r="K24" s="68"/>
      <c r="L24" s="79"/>
    </row>
    <row r="25" spans="2:12" ht="45" hidden="1" customHeight="1" x14ac:dyDescent="0.25">
      <c r="B25" s="13" t="s">
        <v>19</v>
      </c>
      <c r="C25" s="13" t="s">
        <v>20</v>
      </c>
      <c r="D25" s="14" t="s">
        <v>21</v>
      </c>
      <c r="E25" s="15"/>
      <c r="F25" s="69" t="s">
        <v>22</v>
      </c>
      <c r="G25" s="70"/>
      <c r="H25" s="70"/>
      <c r="I25" s="71"/>
      <c r="J25" s="72" t="s">
        <v>23</v>
      </c>
      <c r="K25" s="73"/>
      <c r="L25" s="74"/>
    </row>
    <row r="26" spans="2:12" hidden="1" x14ac:dyDescent="0.25">
      <c r="B26" s="16">
        <v>2016</v>
      </c>
      <c r="C26" s="32" t="s">
        <v>33</v>
      </c>
      <c r="D26" s="51">
        <v>107.9</v>
      </c>
      <c r="E26" s="52"/>
      <c r="F26" s="48">
        <v>1.7270000000000001</v>
      </c>
      <c r="G26" s="49"/>
      <c r="H26" s="49"/>
      <c r="I26" s="55"/>
      <c r="J26" s="47">
        <f t="shared" ref="J26:J30" si="3">D26*F26</f>
        <v>186.34330000000003</v>
      </c>
      <c r="K26" s="47"/>
      <c r="L26" s="43"/>
    </row>
    <row r="27" spans="2:12" hidden="1" x14ac:dyDescent="0.25">
      <c r="B27" s="16">
        <v>2016</v>
      </c>
      <c r="C27" s="32" t="s">
        <v>2</v>
      </c>
      <c r="D27" s="42">
        <v>107</v>
      </c>
      <c r="E27" s="43"/>
      <c r="F27" s="48">
        <v>1.7270000000000001</v>
      </c>
      <c r="G27" s="49"/>
      <c r="H27" s="49"/>
      <c r="I27" s="50"/>
      <c r="J27" s="47">
        <f t="shared" si="3"/>
        <v>184.78900000000002</v>
      </c>
      <c r="K27" s="47"/>
      <c r="L27" s="43"/>
    </row>
    <row r="28" spans="2:12" hidden="1" x14ac:dyDescent="0.25">
      <c r="B28" s="16">
        <v>2016</v>
      </c>
      <c r="C28" s="17" t="s">
        <v>0</v>
      </c>
      <c r="D28" s="51">
        <v>106.4</v>
      </c>
      <c r="E28" s="52"/>
      <c r="F28" s="48">
        <v>1.7270000000000001</v>
      </c>
      <c r="G28" s="49"/>
      <c r="H28" s="49"/>
      <c r="I28" s="50"/>
      <c r="J28" s="47">
        <f t="shared" si="3"/>
        <v>183.75280000000001</v>
      </c>
      <c r="K28" s="47"/>
      <c r="L28" s="43"/>
    </row>
    <row r="29" spans="2:12" hidden="1" x14ac:dyDescent="0.25">
      <c r="B29" s="16">
        <v>2016</v>
      </c>
      <c r="C29" s="17" t="s">
        <v>3</v>
      </c>
      <c r="D29" s="78">
        <v>106.3</v>
      </c>
      <c r="E29" s="78"/>
      <c r="F29" s="65">
        <v>1.7270000000000001</v>
      </c>
      <c r="G29" s="65"/>
      <c r="H29" s="65"/>
      <c r="I29" s="65"/>
      <c r="J29" s="66">
        <f t="shared" si="3"/>
        <v>183.58010000000002</v>
      </c>
      <c r="K29" s="66"/>
      <c r="L29" s="66"/>
    </row>
    <row r="30" spans="2:12" hidden="1" x14ac:dyDescent="0.25">
      <c r="B30" s="16">
        <v>2016</v>
      </c>
      <c r="C30" s="17" t="s">
        <v>4</v>
      </c>
      <c r="D30" s="42">
        <v>107</v>
      </c>
      <c r="E30" s="43"/>
      <c r="F30" s="48">
        <v>1.7270000000000001</v>
      </c>
      <c r="G30" s="49"/>
      <c r="H30" s="49"/>
      <c r="I30" s="50"/>
      <c r="J30" s="47">
        <f t="shared" si="3"/>
        <v>184.78900000000002</v>
      </c>
      <c r="K30" s="47"/>
      <c r="L30" s="43"/>
    </row>
    <row r="31" spans="2:12" hidden="1" x14ac:dyDescent="0.25">
      <c r="B31" s="16">
        <v>2016</v>
      </c>
      <c r="C31" s="17" t="s">
        <v>35</v>
      </c>
      <c r="D31" s="51">
        <v>106.9</v>
      </c>
      <c r="E31" s="52"/>
      <c r="F31" s="48">
        <v>1.7270000000000001</v>
      </c>
      <c r="G31" s="49"/>
      <c r="H31" s="49"/>
      <c r="I31" s="50"/>
      <c r="J31" s="47">
        <f t="shared" ref="J31" si="4">D31*F31</f>
        <v>184.61630000000002</v>
      </c>
      <c r="K31" s="47"/>
      <c r="L31" s="43"/>
    </row>
    <row r="32" spans="2:12" hidden="1" x14ac:dyDescent="0.25">
      <c r="B32" s="16">
        <v>2016</v>
      </c>
      <c r="C32" s="17" t="s">
        <v>6</v>
      </c>
      <c r="D32" s="51">
        <v>107.7</v>
      </c>
      <c r="E32" s="52"/>
      <c r="F32" s="60">
        <v>1.7270000000000001</v>
      </c>
      <c r="G32" s="61"/>
      <c r="H32" s="61"/>
      <c r="I32" s="62"/>
      <c r="J32" s="63">
        <f t="shared" ref="J32" si="5">D32*F32</f>
        <v>185.99790000000002</v>
      </c>
      <c r="K32" s="63"/>
      <c r="L32" s="64"/>
    </row>
    <row r="33" spans="2:12" hidden="1" x14ac:dyDescent="0.25">
      <c r="B33" s="16">
        <v>2016</v>
      </c>
      <c r="C33" s="17" t="s">
        <v>7</v>
      </c>
      <c r="D33" s="42">
        <v>108.1</v>
      </c>
      <c r="E33" s="43"/>
      <c r="F33" s="76">
        <v>1.7270000000000001</v>
      </c>
      <c r="G33" s="77"/>
      <c r="H33" s="77"/>
      <c r="I33" s="77"/>
      <c r="J33" s="42">
        <f t="shared" ref="J33" si="6">D33*F33</f>
        <v>186.68870000000001</v>
      </c>
      <c r="K33" s="47"/>
      <c r="L33" s="43"/>
    </row>
    <row r="34" spans="2:12" hidden="1" x14ac:dyDescent="0.25">
      <c r="B34" s="16">
        <v>2016</v>
      </c>
      <c r="C34" s="17" t="s">
        <v>8</v>
      </c>
      <c r="D34" s="80">
        <v>107.7</v>
      </c>
      <c r="E34" s="80"/>
      <c r="F34" s="65">
        <v>1.7270000000000001</v>
      </c>
      <c r="G34" s="65"/>
      <c r="H34" s="65"/>
      <c r="I34" s="65"/>
      <c r="J34" s="66">
        <f t="shared" ref="J34" si="7">D34*F34</f>
        <v>185.99790000000002</v>
      </c>
      <c r="K34" s="66"/>
      <c r="L34" s="66"/>
    </row>
    <row r="35" spans="2:12" hidden="1" x14ac:dyDescent="0.25">
      <c r="B35" s="16">
        <v>2016</v>
      </c>
      <c r="C35" s="28" t="s">
        <v>9</v>
      </c>
      <c r="D35" s="51">
        <v>107.6</v>
      </c>
      <c r="E35" s="75"/>
      <c r="F35" s="53">
        <v>1.7270000000000001</v>
      </c>
      <c r="G35" s="49"/>
      <c r="H35" s="49"/>
      <c r="I35" s="50"/>
      <c r="J35" s="42">
        <f t="shared" ref="J35" si="8">D35*F35</f>
        <v>185.8252</v>
      </c>
      <c r="K35" s="47"/>
      <c r="L35" s="43"/>
    </row>
    <row r="36" spans="2:12" hidden="1" x14ac:dyDescent="0.25">
      <c r="B36" s="16">
        <v>2016</v>
      </c>
      <c r="C36" s="28" t="s">
        <v>10</v>
      </c>
      <c r="D36" s="42">
        <v>108</v>
      </c>
      <c r="E36" s="43"/>
      <c r="F36" s="44">
        <v>1.7270000000000001</v>
      </c>
      <c r="G36" s="45"/>
      <c r="H36" s="46"/>
      <c r="I36" s="59"/>
      <c r="J36" s="42">
        <f t="shared" ref="J36" si="9">D36*F36</f>
        <v>186.51600000000002</v>
      </c>
      <c r="K36" s="47"/>
      <c r="L36" s="43"/>
    </row>
    <row r="37" spans="2:12" hidden="1" x14ac:dyDescent="0.25">
      <c r="B37" s="16">
        <v>2016</v>
      </c>
      <c r="C37" s="28" t="s">
        <v>11</v>
      </c>
      <c r="D37" s="42">
        <v>108.9</v>
      </c>
      <c r="E37" s="43"/>
      <c r="F37" s="44">
        <v>1.7270000000000001</v>
      </c>
      <c r="G37" s="45"/>
      <c r="H37" s="46"/>
      <c r="I37" s="59"/>
      <c r="J37" s="42">
        <f t="shared" ref="J37" si="10">D37*F37</f>
        <v>188.07030000000003</v>
      </c>
      <c r="K37" s="47"/>
      <c r="L37" s="43"/>
    </row>
    <row r="38" spans="2:12" ht="12.75" hidden="1" customHeight="1" x14ac:dyDescent="0.25"/>
    <row r="39" spans="2:12" hidden="1" x14ac:dyDescent="0.25"/>
    <row r="40" spans="2:12" hidden="1" x14ac:dyDescent="0.25">
      <c r="B40" s="67" t="s">
        <v>36</v>
      </c>
      <c r="C40" s="68"/>
      <c r="D40" s="68"/>
      <c r="E40" s="68"/>
      <c r="F40" s="68"/>
      <c r="G40" s="68"/>
      <c r="H40" s="68"/>
      <c r="I40" s="68"/>
      <c r="J40" s="68"/>
      <c r="K40" s="68"/>
      <c r="L40" s="79"/>
    </row>
    <row r="41" spans="2:12" hidden="1" x14ac:dyDescent="0.25">
      <c r="B41" s="13" t="s">
        <v>19</v>
      </c>
      <c r="C41" s="13" t="s">
        <v>20</v>
      </c>
      <c r="D41" s="14" t="s">
        <v>21</v>
      </c>
      <c r="E41" s="15"/>
      <c r="F41" s="69" t="s">
        <v>22</v>
      </c>
      <c r="G41" s="70"/>
      <c r="H41" s="70"/>
      <c r="I41" s="71"/>
      <c r="J41" s="72" t="s">
        <v>23</v>
      </c>
      <c r="K41" s="73"/>
      <c r="L41" s="74"/>
    </row>
    <row r="42" spans="2:12" hidden="1" x14ac:dyDescent="0.25">
      <c r="B42" s="16">
        <v>2017</v>
      </c>
      <c r="C42" s="32" t="s">
        <v>33</v>
      </c>
      <c r="D42" s="51">
        <v>108.8</v>
      </c>
      <c r="E42" s="52"/>
      <c r="F42" s="48">
        <v>1.7270000000000001</v>
      </c>
      <c r="G42" s="49"/>
      <c r="H42" s="49"/>
      <c r="I42" s="55"/>
      <c r="J42" s="47">
        <f t="shared" ref="J42" si="11">D42*F42</f>
        <v>187.89760000000001</v>
      </c>
      <c r="K42" s="47"/>
      <c r="L42" s="43"/>
    </row>
    <row r="43" spans="2:12" hidden="1" x14ac:dyDescent="0.25">
      <c r="B43" s="16">
        <v>2017</v>
      </c>
      <c r="C43" s="32" t="s">
        <v>2</v>
      </c>
      <c r="D43" s="42">
        <v>109.6</v>
      </c>
      <c r="E43" s="43"/>
      <c r="F43" s="48">
        <v>1.7270000000000001</v>
      </c>
      <c r="G43" s="49"/>
      <c r="H43" s="49"/>
      <c r="I43" s="55"/>
      <c r="J43" s="47">
        <f t="shared" ref="J43" si="12">D43*F43</f>
        <v>189.2792</v>
      </c>
      <c r="K43" s="47"/>
      <c r="L43" s="43"/>
    </row>
    <row r="44" spans="2:12" hidden="1" x14ac:dyDescent="0.25">
      <c r="B44" s="16">
        <v>2017</v>
      </c>
      <c r="C44" s="17" t="s">
        <v>0</v>
      </c>
      <c r="D44" s="78">
        <v>110.2</v>
      </c>
      <c r="E44" s="78"/>
      <c r="F44" s="65">
        <v>1.7270000000000001</v>
      </c>
      <c r="G44" s="65"/>
      <c r="H44" s="65"/>
      <c r="I44" s="65"/>
      <c r="J44" s="66">
        <f t="shared" ref="J44" si="13">D44*F44</f>
        <v>190.31540000000001</v>
      </c>
      <c r="K44" s="66"/>
      <c r="L44" s="66"/>
    </row>
    <row r="45" spans="2:12" hidden="1" x14ac:dyDescent="0.25">
      <c r="B45" s="16">
        <v>2017</v>
      </c>
      <c r="C45" s="17" t="s">
        <v>3</v>
      </c>
      <c r="D45" s="51">
        <v>110.2</v>
      </c>
      <c r="E45" s="52"/>
      <c r="F45" s="48">
        <v>1.7270000000000001</v>
      </c>
      <c r="G45" s="49"/>
      <c r="H45" s="49"/>
      <c r="I45" s="50"/>
      <c r="J45" s="47">
        <f t="shared" ref="J45" si="14">D45*F45</f>
        <v>190.31540000000001</v>
      </c>
      <c r="K45" s="47"/>
      <c r="L45" s="43"/>
    </row>
    <row r="46" spans="2:12" hidden="1" x14ac:dyDescent="0.25">
      <c r="B46" s="16">
        <v>2017</v>
      </c>
      <c r="C46" s="17" t="s">
        <v>4</v>
      </c>
      <c r="D46" s="42">
        <v>109.8</v>
      </c>
      <c r="E46" s="43"/>
      <c r="F46" s="48">
        <v>1.7270000000000001</v>
      </c>
      <c r="G46" s="49"/>
      <c r="H46" s="49"/>
      <c r="I46" s="50"/>
      <c r="J46" s="47">
        <f t="shared" ref="J46" si="15">D46*F46</f>
        <v>189.62460000000002</v>
      </c>
      <c r="K46" s="47"/>
      <c r="L46" s="43"/>
    </row>
    <row r="47" spans="2:12" hidden="1" x14ac:dyDescent="0.25">
      <c r="B47" s="16">
        <v>2017</v>
      </c>
      <c r="C47" s="17" t="s">
        <v>5</v>
      </c>
      <c r="D47" s="51">
        <v>110.2</v>
      </c>
      <c r="E47" s="52"/>
      <c r="F47" s="48">
        <v>1.7270000000000001</v>
      </c>
      <c r="G47" s="49"/>
      <c r="H47" s="49"/>
      <c r="I47" s="50"/>
      <c r="J47" s="47">
        <f t="shared" ref="J47" si="16">D47*F47</f>
        <v>190.31540000000001</v>
      </c>
      <c r="K47" s="47"/>
      <c r="L47" s="43"/>
    </row>
    <row r="48" spans="2:12" hidden="1" x14ac:dyDescent="0.25">
      <c r="B48" s="16">
        <v>2017</v>
      </c>
      <c r="C48" s="17" t="s">
        <v>6</v>
      </c>
      <c r="D48" s="51">
        <v>109.8</v>
      </c>
      <c r="E48" s="52"/>
      <c r="F48" s="60">
        <v>1.7270000000000001</v>
      </c>
      <c r="G48" s="61"/>
      <c r="H48" s="61"/>
      <c r="I48" s="62"/>
      <c r="J48" s="63">
        <f t="shared" ref="J48" si="17">D48*F48</f>
        <v>189.62460000000002</v>
      </c>
      <c r="K48" s="63"/>
      <c r="L48" s="64"/>
    </row>
    <row r="49" spans="2:12" hidden="1" x14ac:dyDescent="0.25">
      <c r="B49" s="16">
        <v>2017</v>
      </c>
      <c r="C49" s="17" t="s">
        <v>7</v>
      </c>
      <c r="D49" s="42">
        <v>109.1</v>
      </c>
      <c r="E49" s="43"/>
      <c r="F49" s="76">
        <v>1.7270000000000001</v>
      </c>
      <c r="G49" s="77"/>
      <c r="H49" s="77"/>
      <c r="I49" s="77"/>
      <c r="J49" s="42">
        <f t="shared" ref="J49" si="18">D49*F49</f>
        <v>188.41569999999999</v>
      </c>
      <c r="K49" s="47"/>
      <c r="L49" s="43"/>
    </row>
    <row r="50" spans="2:12" hidden="1" x14ac:dyDescent="0.25">
      <c r="B50" s="16">
        <v>2017</v>
      </c>
      <c r="C50" s="17" t="s">
        <v>8</v>
      </c>
      <c r="D50" s="42">
        <v>109.2</v>
      </c>
      <c r="E50" s="43"/>
      <c r="F50" s="76">
        <v>1.7270000000000001</v>
      </c>
      <c r="G50" s="77"/>
      <c r="H50" s="77"/>
      <c r="I50" s="77"/>
      <c r="J50" s="42">
        <f t="shared" ref="J50" si="19">D50*F50</f>
        <v>188.58840000000001</v>
      </c>
      <c r="K50" s="47"/>
      <c r="L50" s="43"/>
    </row>
    <row r="51" spans="2:12" hidden="1" x14ac:dyDescent="0.25">
      <c r="B51" s="16">
        <v>2017</v>
      </c>
      <c r="C51" s="28" t="s">
        <v>9</v>
      </c>
      <c r="D51" s="51">
        <v>109.6</v>
      </c>
      <c r="E51" s="75"/>
      <c r="F51" s="53">
        <v>1.7270000000000001</v>
      </c>
      <c r="G51" s="49"/>
      <c r="H51" s="49"/>
      <c r="I51" s="50"/>
      <c r="J51" s="42">
        <f t="shared" ref="J51" si="20">D51*F51</f>
        <v>189.2792</v>
      </c>
      <c r="K51" s="47"/>
      <c r="L51" s="43"/>
    </row>
    <row r="52" spans="2:12" ht="14.25" hidden="1" x14ac:dyDescent="0.3">
      <c r="B52" s="16">
        <v>2017</v>
      </c>
      <c r="C52" s="28" t="s">
        <v>10</v>
      </c>
      <c r="D52" s="42">
        <v>110</v>
      </c>
      <c r="E52" s="43"/>
      <c r="F52" s="44">
        <v>1.7270000000000001</v>
      </c>
      <c r="G52" s="45"/>
      <c r="H52" s="46"/>
      <c r="I52" s="59"/>
      <c r="J52" s="42">
        <f t="shared" ref="J52" si="21">D52*F52</f>
        <v>189.97</v>
      </c>
      <c r="K52" s="47"/>
      <c r="L52" s="43"/>
    </row>
    <row r="53" spans="2:12" ht="14.45" hidden="1" x14ac:dyDescent="0.3">
      <c r="B53" s="16">
        <v>2017</v>
      </c>
      <c r="C53" s="40" t="s">
        <v>11</v>
      </c>
      <c r="D53" s="51">
        <v>110.6</v>
      </c>
      <c r="E53" s="52"/>
      <c r="F53" s="53">
        <v>1.7270000000000001</v>
      </c>
      <c r="G53" s="54"/>
      <c r="H53" s="49"/>
      <c r="I53" s="55"/>
      <c r="J53" s="42">
        <f t="shared" ref="J53" si="22">D53*F53</f>
        <v>191.00620000000001</v>
      </c>
      <c r="K53" s="47"/>
      <c r="L53" s="43"/>
    </row>
    <row r="54" spans="2:12" hidden="1" x14ac:dyDescent="0.25"/>
    <row r="55" spans="2:12" hidden="1" x14ac:dyDescent="0.25"/>
    <row r="56" spans="2:12" ht="15" hidden="1" customHeight="1" x14ac:dyDescent="0.3">
      <c r="B56" s="67" t="s">
        <v>37</v>
      </c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2:12" hidden="1" x14ac:dyDescent="0.25">
      <c r="B57" s="13" t="s">
        <v>19</v>
      </c>
      <c r="C57" s="13" t="s">
        <v>20</v>
      </c>
      <c r="D57" s="14" t="s">
        <v>21</v>
      </c>
      <c r="E57" s="15"/>
      <c r="F57" s="69" t="s">
        <v>22</v>
      </c>
      <c r="G57" s="70"/>
      <c r="H57" s="70"/>
      <c r="I57" s="71"/>
      <c r="J57" s="72" t="s">
        <v>23</v>
      </c>
      <c r="K57" s="73"/>
      <c r="L57" s="74"/>
    </row>
    <row r="58" spans="2:12" ht="14.45" hidden="1" x14ac:dyDescent="0.3">
      <c r="B58" s="16">
        <v>2018</v>
      </c>
      <c r="C58" s="32" t="s">
        <v>33</v>
      </c>
      <c r="D58" s="42">
        <v>111</v>
      </c>
      <c r="E58" s="43"/>
      <c r="F58" s="48">
        <v>1.7270000000000001</v>
      </c>
      <c r="G58" s="49"/>
      <c r="H58" s="49"/>
      <c r="I58" s="55"/>
      <c r="J58" s="47">
        <f t="shared" ref="J58:J69" si="23">D58*F58</f>
        <v>191.697</v>
      </c>
      <c r="K58" s="47"/>
      <c r="L58" s="43"/>
    </row>
    <row r="59" spans="2:12" ht="14.45" hidden="1" x14ac:dyDescent="0.3">
      <c r="B59" s="16">
        <v>2018</v>
      </c>
      <c r="C59" s="32" t="s">
        <v>2</v>
      </c>
      <c r="D59" s="42">
        <v>111.2</v>
      </c>
      <c r="E59" s="43"/>
      <c r="F59" s="48">
        <v>1.7270000000000001</v>
      </c>
      <c r="G59" s="49"/>
      <c r="H59" s="49"/>
      <c r="I59" s="55"/>
      <c r="J59" s="47">
        <f t="shared" si="23"/>
        <v>192.04240000000001</v>
      </c>
      <c r="K59" s="47"/>
      <c r="L59" s="43"/>
    </row>
    <row r="60" spans="2:12" ht="14.45" hidden="1" x14ac:dyDescent="0.3">
      <c r="B60" s="16">
        <v>2018</v>
      </c>
      <c r="C60" s="17" t="s">
        <v>0</v>
      </c>
      <c r="D60" s="51">
        <v>111.6</v>
      </c>
      <c r="E60" s="52"/>
      <c r="F60" s="65">
        <v>1.7270000000000001</v>
      </c>
      <c r="G60" s="65"/>
      <c r="H60" s="65"/>
      <c r="I60" s="65"/>
      <c r="J60" s="66">
        <f t="shared" si="23"/>
        <v>192.73320000000001</v>
      </c>
      <c r="K60" s="66"/>
      <c r="L60" s="66"/>
    </row>
    <row r="61" spans="2:12" ht="14.45" hidden="1" x14ac:dyDescent="0.3">
      <c r="B61" s="16">
        <v>2018</v>
      </c>
      <c r="C61" s="17" t="s">
        <v>3</v>
      </c>
      <c r="D61" s="51">
        <v>111.5</v>
      </c>
      <c r="E61" s="52"/>
      <c r="F61" s="48">
        <v>1.7270000000000001</v>
      </c>
      <c r="G61" s="49"/>
      <c r="H61" s="49"/>
      <c r="I61" s="50"/>
      <c r="J61" s="47">
        <f t="shared" si="23"/>
        <v>192.56050000000002</v>
      </c>
      <c r="K61" s="47"/>
      <c r="L61" s="43"/>
    </row>
    <row r="62" spans="2:12" ht="14.45" hidden="1" x14ac:dyDescent="0.3">
      <c r="B62" s="16">
        <v>2018</v>
      </c>
      <c r="C62" s="17" t="s">
        <v>4</v>
      </c>
      <c r="D62" s="42">
        <v>111.5</v>
      </c>
      <c r="E62" s="43"/>
      <c r="F62" s="48">
        <v>1.7270000000000001</v>
      </c>
      <c r="G62" s="49"/>
      <c r="H62" s="49"/>
      <c r="I62" s="50"/>
      <c r="J62" s="47">
        <f t="shared" ref="J62" si="24">D62*F62</f>
        <v>192.56050000000002</v>
      </c>
      <c r="K62" s="47"/>
      <c r="L62" s="43"/>
    </row>
    <row r="63" spans="2:12" ht="14.45" hidden="1" x14ac:dyDescent="0.3">
      <c r="B63" s="16">
        <v>2018</v>
      </c>
      <c r="C63" s="17" t="s">
        <v>5</v>
      </c>
      <c r="D63" s="51">
        <v>112.2</v>
      </c>
      <c r="E63" s="52"/>
      <c r="F63" s="48">
        <v>1.7270000000000001</v>
      </c>
      <c r="G63" s="49"/>
      <c r="H63" s="49"/>
      <c r="I63" s="50"/>
      <c r="J63" s="47">
        <f t="shared" si="23"/>
        <v>193.76940000000002</v>
      </c>
      <c r="K63" s="47"/>
      <c r="L63" s="43"/>
    </row>
    <row r="64" spans="2:12" hidden="1" x14ac:dyDescent="0.25">
      <c r="B64" s="16">
        <v>2018</v>
      </c>
      <c r="C64" s="17" t="s">
        <v>6</v>
      </c>
      <c r="D64" s="51">
        <v>113.5</v>
      </c>
      <c r="E64" s="52"/>
      <c r="F64" s="60">
        <v>1.7270000000000001</v>
      </c>
      <c r="G64" s="61"/>
      <c r="H64" s="61"/>
      <c r="I64" s="62"/>
      <c r="J64" s="63">
        <f t="shared" si="23"/>
        <v>196.0145</v>
      </c>
      <c r="K64" s="63"/>
      <c r="L64" s="64"/>
    </row>
    <row r="65" spans="2:12" ht="14.45" hidden="1" customHeight="1" x14ac:dyDescent="0.25">
      <c r="B65" s="16">
        <v>2018</v>
      </c>
      <c r="C65" s="17" t="s">
        <v>7</v>
      </c>
      <c r="D65" s="42">
        <v>113.3</v>
      </c>
      <c r="E65" s="43"/>
      <c r="F65" s="48">
        <v>1.7270000000000001</v>
      </c>
      <c r="G65" s="49"/>
      <c r="H65" s="49"/>
      <c r="I65" s="50"/>
      <c r="J65" s="42">
        <f t="shared" si="23"/>
        <v>195.66910000000001</v>
      </c>
      <c r="K65" s="47"/>
      <c r="L65" s="43"/>
    </row>
    <row r="66" spans="2:12" ht="14.45" hidden="1" x14ac:dyDescent="0.3">
      <c r="B66" s="16">
        <v>2018</v>
      </c>
      <c r="C66" s="17" t="s">
        <v>8</v>
      </c>
      <c r="D66" s="42">
        <v>113.6</v>
      </c>
      <c r="E66" s="43"/>
      <c r="F66" s="48">
        <v>1.7270000000000001</v>
      </c>
      <c r="G66" s="49"/>
      <c r="H66" s="49"/>
      <c r="I66" s="50"/>
      <c r="J66" s="42">
        <f t="shared" si="23"/>
        <v>196.18719999999999</v>
      </c>
      <c r="K66" s="47"/>
      <c r="L66" s="43"/>
    </row>
    <row r="67" spans="2:12" ht="15" hidden="1" customHeight="1" x14ac:dyDescent="0.3">
      <c r="B67" s="16">
        <v>2018</v>
      </c>
      <c r="C67" s="28" t="s">
        <v>9</v>
      </c>
      <c r="D67" s="51">
        <v>114.2</v>
      </c>
      <c r="E67" s="75"/>
      <c r="F67" s="53">
        <v>1.7270000000000001</v>
      </c>
      <c r="G67" s="49"/>
      <c r="H67" s="49"/>
      <c r="I67" s="50"/>
      <c r="J67" s="56">
        <f>D67*F67</f>
        <v>197.22340000000003</v>
      </c>
      <c r="K67" s="57"/>
      <c r="L67" s="58"/>
    </row>
    <row r="68" spans="2:12" hidden="1" x14ac:dyDescent="0.25">
      <c r="B68" s="16">
        <v>2018</v>
      </c>
      <c r="C68" s="28" t="s">
        <v>10</v>
      </c>
      <c r="D68" s="42">
        <v>114.3</v>
      </c>
      <c r="E68" s="43"/>
      <c r="F68" s="44">
        <v>1.7270000000000001</v>
      </c>
      <c r="G68" s="45"/>
      <c r="H68" s="46"/>
      <c r="I68" s="59"/>
      <c r="J68" s="42">
        <f t="shared" si="23"/>
        <v>197.39610000000002</v>
      </c>
      <c r="K68" s="47"/>
      <c r="L68" s="43"/>
    </row>
    <row r="69" spans="2:12" hidden="1" x14ac:dyDescent="0.25">
      <c r="B69" s="16">
        <v>2018</v>
      </c>
      <c r="C69" s="40" t="s">
        <v>11</v>
      </c>
      <c r="D69" s="51">
        <v>115.2</v>
      </c>
      <c r="E69" s="52"/>
      <c r="F69" s="44">
        <v>1.7270000000000001</v>
      </c>
      <c r="G69" s="45"/>
      <c r="H69" s="46"/>
      <c r="I69" s="45"/>
      <c r="J69" s="42">
        <f t="shared" si="23"/>
        <v>198.9504</v>
      </c>
      <c r="K69" s="47"/>
      <c r="L69" s="43"/>
    </row>
    <row r="70" spans="2:12" hidden="1" x14ac:dyDescent="0.25"/>
    <row r="71" spans="2:12" ht="15" hidden="1" customHeight="1" x14ac:dyDescent="0.3">
      <c r="B71" s="67" t="s">
        <v>38</v>
      </c>
      <c r="C71" s="68"/>
      <c r="D71" s="68"/>
      <c r="E71" s="68"/>
      <c r="F71" s="68"/>
      <c r="G71" s="68"/>
      <c r="H71" s="68"/>
      <c r="I71" s="68"/>
      <c r="J71" s="68"/>
      <c r="K71" s="68"/>
      <c r="L71" s="68"/>
    </row>
    <row r="72" spans="2:12" hidden="1" x14ac:dyDescent="0.25">
      <c r="B72" s="13" t="s">
        <v>19</v>
      </c>
      <c r="C72" s="13" t="s">
        <v>20</v>
      </c>
      <c r="D72" s="14" t="s">
        <v>21</v>
      </c>
      <c r="E72" s="15"/>
      <c r="F72" s="69" t="s">
        <v>22</v>
      </c>
      <c r="G72" s="70"/>
      <c r="H72" s="70"/>
      <c r="I72" s="71"/>
      <c r="J72" s="72" t="s">
        <v>23</v>
      </c>
      <c r="K72" s="73"/>
      <c r="L72" s="74"/>
    </row>
    <row r="73" spans="2:12" hidden="1" x14ac:dyDescent="0.25">
      <c r="B73" s="16">
        <v>2019</v>
      </c>
      <c r="C73" s="32" t="s">
        <v>33</v>
      </c>
      <c r="D73" s="42">
        <v>115.3</v>
      </c>
      <c r="E73" s="43"/>
      <c r="F73" s="48">
        <v>1.7270000000000001</v>
      </c>
      <c r="G73" s="49"/>
      <c r="H73" s="49"/>
      <c r="I73" s="55"/>
      <c r="J73" s="47">
        <f t="shared" ref="J73:J81" si="25">D73*F73</f>
        <v>199.12309999999999</v>
      </c>
      <c r="K73" s="47"/>
      <c r="L73" s="43"/>
    </row>
    <row r="74" spans="2:12" hidden="1" x14ac:dyDescent="0.25">
      <c r="B74" s="16">
        <v>2019</v>
      </c>
      <c r="C74" s="32" t="s">
        <v>2</v>
      </c>
      <c r="D74" s="42">
        <v>114.1</v>
      </c>
      <c r="E74" s="43"/>
      <c r="F74" s="48">
        <v>1.7270000000000001</v>
      </c>
      <c r="G74" s="49"/>
      <c r="H74" s="49"/>
      <c r="I74" s="55"/>
      <c r="J74" s="47">
        <f t="shared" si="25"/>
        <v>197.05070000000001</v>
      </c>
      <c r="K74" s="47"/>
      <c r="L74" s="43"/>
    </row>
    <row r="75" spans="2:12" hidden="1" x14ac:dyDescent="0.25">
      <c r="B75" s="16">
        <v>2019</v>
      </c>
      <c r="C75" s="17" t="s">
        <v>0</v>
      </c>
      <c r="D75" s="51">
        <v>113.8</v>
      </c>
      <c r="E75" s="52"/>
      <c r="F75" s="65">
        <v>1.7270000000000001</v>
      </c>
      <c r="G75" s="65"/>
      <c r="H75" s="65"/>
      <c r="I75" s="65"/>
      <c r="J75" s="66">
        <f t="shared" si="25"/>
        <v>196.5326</v>
      </c>
      <c r="K75" s="66"/>
      <c r="L75" s="66"/>
    </row>
    <row r="76" spans="2:12" hidden="1" x14ac:dyDescent="0.25">
      <c r="B76" s="16">
        <v>2019</v>
      </c>
      <c r="C76" s="17" t="s">
        <v>3</v>
      </c>
      <c r="D76" s="51">
        <v>114.4</v>
      </c>
      <c r="E76" s="52"/>
      <c r="F76" s="48">
        <v>1.7270000000000001</v>
      </c>
      <c r="G76" s="49"/>
      <c r="H76" s="49"/>
      <c r="I76" s="50"/>
      <c r="J76" s="47">
        <f t="shared" si="25"/>
        <v>197.56880000000001</v>
      </c>
      <c r="K76" s="47"/>
      <c r="L76" s="43"/>
    </row>
    <row r="77" spans="2:12" hidden="1" x14ac:dyDescent="0.25">
      <c r="B77" s="16">
        <v>2019</v>
      </c>
      <c r="C77" s="17" t="s">
        <v>4</v>
      </c>
      <c r="D77" s="51">
        <v>114.9</v>
      </c>
      <c r="E77" s="52"/>
      <c r="F77" s="48">
        <v>1.7270000000000001</v>
      </c>
      <c r="G77" s="49"/>
      <c r="H77" s="49"/>
      <c r="I77" s="50"/>
      <c r="J77" s="47">
        <f t="shared" si="25"/>
        <v>198.43230000000003</v>
      </c>
      <c r="K77" s="47"/>
      <c r="L77" s="43"/>
    </row>
    <row r="78" spans="2:12" hidden="1" x14ac:dyDescent="0.25">
      <c r="B78" s="16">
        <v>2019</v>
      </c>
      <c r="C78" s="17" t="s">
        <v>5</v>
      </c>
      <c r="D78" s="42">
        <v>115.1</v>
      </c>
      <c r="E78" s="43"/>
      <c r="F78" s="48">
        <v>1.7270000000000001</v>
      </c>
      <c r="G78" s="49"/>
      <c r="H78" s="49"/>
      <c r="I78" s="50"/>
      <c r="J78" s="47">
        <f t="shared" si="25"/>
        <v>198.77770000000001</v>
      </c>
      <c r="K78" s="47"/>
      <c r="L78" s="43"/>
    </row>
    <row r="79" spans="2:12" hidden="1" x14ac:dyDescent="0.25">
      <c r="B79" s="16">
        <v>2019</v>
      </c>
      <c r="C79" s="17" t="s">
        <v>6</v>
      </c>
      <c r="D79" s="51">
        <v>115.4</v>
      </c>
      <c r="E79" s="52"/>
      <c r="F79" s="60">
        <v>1.7270000000000001</v>
      </c>
      <c r="G79" s="61"/>
      <c r="H79" s="61"/>
      <c r="I79" s="62"/>
      <c r="J79" s="63">
        <f t="shared" si="25"/>
        <v>199.29580000000001</v>
      </c>
      <c r="K79" s="63"/>
      <c r="L79" s="64"/>
    </row>
    <row r="80" spans="2:12" ht="14.45" hidden="1" customHeight="1" x14ac:dyDescent="0.25">
      <c r="B80" s="16">
        <v>2019</v>
      </c>
      <c r="C80" s="17" t="s">
        <v>7</v>
      </c>
      <c r="D80" s="42">
        <v>114.4</v>
      </c>
      <c r="E80" s="43"/>
      <c r="F80" s="48">
        <v>1.7270000000000001</v>
      </c>
      <c r="G80" s="49"/>
      <c r="H80" s="49"/>
      <c r="I80" s="50"/>
      <c r="J80" s="42">
        <f t="shared" si="25"/>
        <v>197.56880000000001</v>
      </c>
      <c r="K80" s="47"/>
      <c r="L80" s="43"/>
    </row>
    <row r="81" spans="2:12" hidden="1" x14ac:dyDescent="0.25">
      <c r="B81" s="16">
        <v>2019</v>
      </c>
      <c r="C81" s="17" t="s">
        <v>8</v>
      </c>
      <c r="D81" s="42">
        <v>114.4</v>
      </c>
      <c r="E81" s="43"/>
      <c r="F81" s="48">
        <v>1.7270000000000001</v>
      </c>
      <c r="G81" s="49"/>
      <c r="H81" s="49"/>
      <c r="I81" s="50"/>
      <c r="J81" s="42">
        <f t="shared" si="25"/>
        <v>197.56880000000001</v>
      </c>
      <c r="K81" s="47"/>
      <c r="L81" s="43"/>
    </row>
    <row r="82" spans="2:12" ht="15" hidden="1" customHeight="1" x14ac:dyDescent="0.25">
      <c r="B82" s="16">
        <v>2019</v>
      </c>
      <c r="C82" s="28" t="s">
        <v>9</v>
      </c>
      <c r="D82" s="51">
        <v>114.7</v>
      </c>
      <c r="E82" s="75"/>
      <c r="F82" s="53">
        <v>1.7270000000000001</v>
      </c>
      <c r="G82" s="49"/>
      <c r="H82" s="49"/>
      <c r="I82" s="50"/>
      <c r="J82" s="56">
        <f>D82*F82</f>
        <v>198.08690000000001</v>
      </c>
      <c r="K82" s="57"/>
      <c r="L82" s="58"/>
    </row>
    <row r="83" spans="2:12" hidden="1" x14ac:dyDescent="0.25">
      <c r="B83" s="16">
        <v>2019</v>
      </c>
      <c r="C83" s="28" t="s">
        <v>10</v>
      </c>
      <c r="D83" s="42">
        <v>115.3</v>
      </c>
      <c r="E83" s="43"/>
      <c r="F83" s="44">
        <v>1.7270000000000001</v>
      </c>
      <c r="G83" s="45"/>
      <c r="H83" s="46"/>
      <c r="I83" s="59"/>
      <c r="J83" s="42">
        <f t="shared" ref="J83:J84" si="26">D83*F83</f>
        <v>199.12309999999999</v>
      </c>
      <c r="K83" s="47"/>
      <c r="L83" s="43"/>
    </row>
    <row r="84" spans="2:12" hidden="1" x14ac:dyDescent="0.25">
      <c r="B84" s="16">
        <v>2019</v>
      </c>
      <c r="C84" s="40" t="s">
        <v>11</v>
      </c>
      <c r="D84" s="51">
        <v>115.4</v>
      </c>
      <c r="E84" s="52"/>
      <c r="F84" s="44">
        <v>1.7270000000000001</v>
      </c>
      <c r="G84" s="45"/>
      <c r="H84" s="46"/>
      <c r="I84" s="45"/>
      <c r="J84" s="42">
        <f t="shared" si="26"/>
        <v>199.29580000000001</v>
      </c>
      <c r="K84" s="47"/>
      <c r="L84" s="43"/>
    </row>
    <row r="85" spans="2:12" hidden="1" x14ac:dyDescent="0.25"/>
    <row r="86" spans="2:12" hidden="1" x14ac:dyDescent="0.25">
      <c r="B86" s="67" t="s">
        <v>39</v>
      </c>
      <c r="C86" s="68"/>
      <c r="D86" s="68"/>
      <c r="E86" s="68"/>
      <c r="F86" s="68"/>
      <c r="G86" s="68"/>
      <c r="H86" s="68"/>
      <c r="I86" s="68"/>
      <c r="J86" s="68"/>
      <c r="K86" s="68"/>
      <c r="L86" s="68"/>
    </row>
    <row r="87" spans="2:12" hidden="1" x14ac:dyDescent="0.25">
      <c r="B87" s="13" t="s">
        <v>19</v>
      </c>
      <c r="C87" s="13" t="s">
        <v>20</v>
      </c>
      <c r="D87" s="14" t="s">
        <v>21</v>
      </c>
      <c r="E87" s="15"/>
      <c r="F87" s="69" t="s">
        <v>22</v>
      </c>
      <c r="G87" s="70"/>
      <c r="H87" s="70"/>
      <c r="I87" s="71"/>
      <c r="J87" s="72" t="s">
        <v>23</v>
      </c>
      <c r="K87" s="73"/>
      <c r="L87" s="74"/>
    </row>
    <row r="88" spans="2:12" hidden="1" x14ac:dyDescent="0.25">
      <c r="B88" s="16">
        <v>2020</v>
      </c>
      <c r="C88" s="32" t="s">
        <v>33</v>
      </c>
      <c r="D88" s="42">
        <v>115.5</v>
      </c>
      <c r="E88" s="43"/>
      <c r="F88" s="48">
        <v>1.7270000000000001</v>
      </c>
      <c r="G88" s="49"/>
      <c r="H88" s="49"/>
      <c r="I88" s="55"/>
      <c r="J88" s="47">
        <f t="shared" ref="J88:J96" si="27">D88*F88</f>
        <v>199.46850000000001</v>
      </c>
      <c r="K88" s="47"/>
      <c r="L88" s="43"/>
    </row>
    <row r="89" spans="2:12" hidden="1" x14ac:dyDescent="0.25">
      <c r="B89" s="16">
        <v>2020</v>
      </c>
      <c r="C89" s="32" t="s">
        <v>2</v>
      </c>
      <c r="D89" s="42">
        <v>116</v>
      </c>
      <c r="E89" s="43"/>
      <c r="F89" s="48">
        <v>1.7270000000000001</v>
      </c>
      <c r="G89" s="49"/>
      <c r="H89" s="49"/>
      <c r="I89" s="55"/>
      <c r="J89" s="47">
        <f t="shared" si="27"/>
        <v>200.33200000000002</v>
      </c>
      <c r="K89" s="47"/>
      <c r="L89" s="43"/>
    </row>
    <row r="90" spans="2:12" hidden="1" x14ac:dyDescent="0.25">
      <c r="B90" s="16">
        <v>2020</v>
      </c>
      <c r="C90" s="17" t="s">
        <v>0</v>
      </c>
      <c r="D90" s="51">
        <v>116.6</v>
      </c>
      <c r="E90" s="52"/>
      <c r="F90" s="65">
        <v>1.7270000000000001</v>
      </c>
      <c r="G90" s="65"/>
      <c r="H90" s="65"/>
      <c r="I90" s="65"/>
      <c r="J90" s="66">
        <f t="shared" si="27"/>
        <v>201.3682</v>
      </c>
      <c r="K90" s="66"/>
      <c r="L90" s="66"/>
    </row>
    <row r="91" spans="2:12" hidden="1" x14ac:dyDescent="0.25">
      <c r="B91" s="16">
        <v>2020</v>
      </c>
      <c r="C91" s="17" t="s">
        <v>3</v>
      </c>
      <c r="D91" s="51">
        <v>115.7</v>
      </c>
      <c r="E91" s="52"/>
      <c r="F91" s="48">
        <v>1.7270000000000001</v>
      </c>
      <c r="G91" s="49"/>
      <c r="H91" s="49"/>
      <c r="I91" s="50"/>
      <c r="J91" s="47">
        <f t="shared" si="27"/>
        <v>199.81390000000002</v>
      </c>
      <c r="K91" s="47"/>
      <c r="L91" s="43"/>
    </row>
    <row r="92" spans="2:12" hidden="1" x14ac:dyDescent="0.25">
      <c r="B92" s="16">
        <v>2020</v>
      </c>
      <c r="C92" s="17" t="s">
        <v>4</v>
      </c>
      <c r="D92" s="51">
        <v>114.9</v>
      </c>
      <c r="E92" s="52"/>
      <c r="F92" s="48">
        <v>1.7270000000000001</v>
      </c>
      <c r="G92" s="49"/>
      <c r="H92" s="49"/>
      <c r="I92" s="50"/>
      <c r="J92" s="47">
        <f t="shared" si="27"/>
        <v>198.43230000000003</v>
      </c>
      <c r="K92" s="47"/>
      <c r="L92" s="43"/>
    </row>
    <row r="93" spans="2:12" hidden="1" x14ac:dyDescent="0.25">
      <c r="B93" s="16">
        <v>2020</v>
      </c>
      <c r="C93" s="17" t="s">
        <v>5</v>
      </c>
      <c r="D93" s="42">
        <v>113.3</v>
      </c>
      <c r="E93" s="43"/>
      <c r="F93" s="48">
        <v>1.7270000000000001</v>
      </c>
      <c r="G93" s="49"/>
      <c r="H93" s="49"/>
      <c r="I93" s="50"/>
      <c r="J93" s="47">
        <f t="shared" si="27"/>
        <v>195.66910000000001</v>
      </c>
      <c r="K93" s="47"/>
      <c r="L93" s="43"/>
    </row>
    <row r="94" spans="2:12" hidden="1" x14ac:dyDescent="0.25">
      <c r="B94" s="16">
        <v>2020</v>
      </c>
      <c r="C94" s="17" t="s">
        <v>6</v>
      </c>
      <c r="D94" s="51">
        <v>112.7</v>
      </c>
      <c r="E94" s="52"/>
      <c r="F94" s="60">
        <v>1.7270000000000001</v>
      </c>
      <c r="G94" s="61"/>
      <c r="H94" s="61"/>
      <c r="I94" s="62"/>
      <c r="J94" s="63">
        <f t="shared" si="27"/>
        <v>194.63290000000001</v>
      </c>
      <c r="K94" s="63"/>
      <c r="L94" s="64"/>
    </row>
    <row r="95" spans="2:12" hidden="1" x14ac:dyDescent="0.25">
      <c r="B95" s="16">
        <v>2020</v>
      </c>
      <c r="C95" s="17" t="s">
        <v>7</v>
      </c>
      <c r="D95" s="42">
        <v>113.5</v>
      </c>
      <c r="E95" s="43"/>
      <c r="F95" s="48">
        <v>1.7270000000000001</v>
      </c>
      <c r="G95" s="49"/>
      <c r="H95" s="49"/>
      <c r="I95" s="50"/>
      <c r="J95" s="42">
        <f t="shared" si="27"/>
        <v>196.0145</v>
      </c>
      <c r="K95" s="47"/>
      <c r="L95" s="43"/>
    </row>
    <row r="96" spans="2:12" hidden="1" x14ac:dyDescent="0.25">
      <c r="B96" s="16">
        <v>2020</v>
      </c>
      <c r="C96" s="17" t="s">
        <v>8</v>
      </c>
      <c r="D96" s="42">
        <v>114.1</v>
      </c>
      <c r="E96" s="43"/>
      <c r="F96" s="48">
        <v>1.7270000000000001</v>
      </c>
      <c r="G96" s="49"/>
      <c r="H96" s="49"/>
      <c r="I96" s="50"/>
      <c r="J96" s="42">
        <f t="shared" si="27"/>
        <v>197.05070000000001</v>
      </c>
      <c r="K96" s="47"/>
      <c r="L96" s="43"/>
    </row>
    <row r="97" spans="2:18" hidden="1" x14ac:dyDescent="0.25">
      <c r="B97" s="16">
        <v>2020</v>
      </c>
      <c r="C97" s="28" t="s">
        <v>9</v>
      </c>
      <c r="D97" s="51">
        <v>114.3</v>
      </c>
      <c r="E97" s="52"/>
      <c r="F97" s="53">
        <v>1.7270000000000001</v>
      </c>
      <c r="G97" s="54"/>
      <c r="H97" s="54"/>
      <c r="I97" s="55"/>
      <c r="J97" s="56">
        <f>D97*F97</f>
        <v>197.39610000000002</v>
      </c>
      <c r="K97" s="57"/>
      <c r="L97" s="58"/>
    </row>
    <row r="98" spans="2:18" hidden="1" x14ac:dyDescent="0.25">
      <c r="B98" s="16">
        <v>2020</v>
      </c>
      <c r="C98" s="28" t="s">
        <v>10</v>
      </c>
      <c r="D98" s="42">
        <v>113.9</v>
      </c>
      <c r="E98" s="43"/>
      <c r="F98" s="44">
        <v>1.7270000000000001</v>
      </c>
      <c r="G98" s="45"/>
      <c r="H98" s="46"/>
      <c r="I98" s="59"/>
      <c r="J98" s="42">
        <f t="shared" ref="J98:J99" si="28">D98*F98</f>
        <v>196.70530000000002</v>
      </c>
      <c r="K98" s="47"/>
      <c r="L98" s="43"/>
    </row>
    <row r="99" spans="2:18" hidden="1" x14ac:dyDescent="0.25">
      <c r="B99" s="16">
        <v>2020</v>
      </c>
      <c r="C99" s="40" t="s">
        <v>11</v>
      </c>
      <c r="D99" s="51">
        <v>113.7</v>
      </c>
      <c r="E99" s="52"/>
      <c r="F99" s="44">
        <v>1.7270000000000001</v>
      </c>
      <c r="G99" s="45"/>
      <c r="H99" s="46"/>
      <c r="I99" s="45"/>
      <c r="J99" s="42">
        <f t="shared" si="28"/>
        <v>196.35990000000001</v>
      </c>
      <c r="K99" s="47"/>
      <c r="L99" s="43"/>
    </row>
    <row r="100" spans="2:18" hidden="1" x14ac:dyDescent="0.25"/>
    <row r="101" spans="2:18" hidden="1" x14ac:dyDescent="0.25">
      <c r="B101" s="67" t="s">
        <v>40</v>
      </c>
      <c r="C101" s="68"/>
      <c r="D101" s="68"/>
      <c r="E101" s="68"/>
      <c r="F101" s="68"/>
      <c r="G101" s="68"/>
      <c r="H101" s="68"/>
      <c r="I101" s="68"/>
      <c r="J101" s="68"/>
      <c r="K101" s="68"/>
      <c r="L101" s="68"/>
    </row>
    <row r="102" spans="2:18" hidden="1" x14ac:dyDescent="0.25">
      <c r="B102" s="13" t="s">
        <v>19</v>
      </c>
      <c r="C102" s="13" t="s">
        <v>20</v>
      </c>
      <c r="D102" s="14" t="s">
        <v>21</v>
      </c>
      <c r="E102" s="15"/>
      <c r="F102" s="69" t="s">
        <v>22</v>
      </c>
      <c r="G102" s="70"/>
      <c r="H102" s="70"/>
      <c r="I102" s="71"/>
      <c r="J102" s="72" t="s">
        <v>23</v>
      </c>
      <c r="K102" s="73"/>
      <c r="L102" s="74"/>
      <c r="R102" s="1"/>
    </row>
    <row r="103" spans="2:18" hidden="1" x14ac:dyDescent="0.25">
      <c r="B103" s="16">
        <v>2021</v>
      </c>
      <c r="C103" s="32" t="s">
        <v>33</v>
      </c>
      <c r="D103" s="42">
        <v>114.3</v>
      </c>
      <c r="E103" s="43"/>
      <c r="F103" s="48">
        <v>1.7270000000000001</v>
      </c>
      <c r="G103" s="49"/>
      <c r="H103" s="49"/>
      <c r="I103" s="55"/>
      <c r="J103" s="47">
        <f t="shared" ref="J103:J111" si="29">D103*F103</f>
        <v>197.39610000000002</v>
      </c>
      <c r="K103" s="47"/>
      <c r="L103" s="43"/>
    </row>
    <row r="104" spans="2:18" hidden="1" x14ac:dyDescent="0.25">
      <c r="B104" s="16">
        <v>2021</v>
      </c>
      <c r="C104" s="32" t="s">
        <v>2</v>
      </c>
      <c r="D104" s="42">
        <v>115</v>
      </c>
      <c r="E104" s="43"/>
      <c r="F104" s="48">
        <v>1.7270000000000001</v>
      </c>
      <c r="G104" s="49"/>
      <c r="H104" s="49"/>
      <c r="I104" s="55"/>
      <c r="J104" s="47">
        <f t="shared" si="29"/>
        <v>198.60500000000002</v>
      </c>
      <c r="K104" s="47"/>
      <c r="L104" s="43"/>
    </row>
    <row r="105" spans="2:18" hidden="1" x14ac:dyDescent="0.25">
      <c r="B105" s="16">
        <v>2021</v>
      </c>
      <c r="C105" s="17" t="s">
        <v>0</v>
      </c>
      <c r="D105" s="51">
        <v>115.7</v>
      </c>
      <c r="E105" s="52"/>
      <c r="F105" s="65">
        <v>1.7270000000000001</v>
      </c>
      <c r="G105" s="65"/>
      <c r="H105" s="65"/>
      <c r="I105" s="65"/>
      <c r="J105" s="66">
        <f t="shared" si="29"/>
        <v>199.81390000000002</v>
      </c>
      <c r="K105" s="66"/>
      <c r="L105" s="66"/>
    </row>
    <row r="106" spans="2:18" hidden="1" x14ac:dyDescent="0.25">
      <c r="B106" s="16">
        <v>2021</v>
      </c>
      <c r="C106" s="17" t="s">
        <v>3</v>
      </c>
      <c r="D106" s="42">
        <v>117</v>
      </c>
      <c r="E106" s="43"/>
      <c r="F106" s="48">
        <v>1.7270000000000001</v>
      </c>
      <c r="G106" s="49"/>
      <c r="H106" s="49"/>
      <c r="I106" s="50"/>
      <c r="J106" s="47">
        <f t="shared" si="29"/>
        <v>202.059</v>
      </c>
      <c r="K106" s="47"/>
      <c r="L106" s="43"/>
    </row>
    <row r="107" spans="2:18" hidden="1" x14ac:dyDescent="0.25">
      <c r="B107" s="16">
        <v>2021</v>
      </c>
      <c r="C107" s="17" t="s">
        <v>4</v>
      </c>
      <c r="D107" s="51">
        <v>117.9</v>
      </c>
      <c r="E107" s="52"/>
      <c r="F107" s="48">
        <v>1.7270000000000001</v>
      </c>
      <c r="G107" s="49"/>
      <c r="H107" s="49"/>
      <c r="I107" s="50"/>
      <c r="J107" s="47">
        <f t="shared" si="29"/>
        <v>203.61330000000001</v>
      </c>
      <c r="K107" s="47"/>
      <c r="L107" s="43"/>
    </row>
    <row r="108" spans="2:18" hidden="1" x14ac:dyDescent="0.25">
      <c r="B108" s="16">
        <v>2021</v>
      </c>
      <c r="C108" s="17" t="s">
        <v>5</v>
      </c>
      <c r="D108" s="42">
        <v>117.5</v>
      </c>
      <c r="E108" s="43"/>
      <c r="F108" s="48">
        <v>1.7270000000000001</v>
      </c>
      <c r="G108" s="49"/>
      <c r="H108" s="49"/>
      <c r="I108" s="50"/>
      <c r="J108" s="47">
        <f t="shared" si="29"/>
        <v>202.92250000000001</v>
      </c>
      <c r="K108" s="47"/>
      <c r="L108" s="43"/>
    </row>
    <row r="109" spans="2:18" hidden="1" x14ac:dyDescent="0.25">
      <c r="B109" s="16">
        <v>2021</v>
      </c>
      <c r="C109" s="17" t="s">
        <v>6</v>
      </c>
      <c r="D109" s="51">
        <v>118.6</v>
      </c>
      <c r="E109" s="52"/>
      <c r="F109" s="60">
        <v>1.7270000000000001</v>
      </c>
      <c r="G109" s="61"/>
      <c r="H109" s="61"/>
      <c r="I109" s="62"/>
      <c r="J109" s="63">
        <f t="shared" si="29"/>
        <v>204.82220000000001</v>
      </c>
      <c r="K109" s="63"/>
      <c r="L109" s="64"/>
    </row>
    <row r="110" spans="2:18" hidden="1" x14ac:dyDescent="0.25">
      <c r="B110" s="16">
        <v>2021</v>
      </c>
      <c r="C110" s="17" t="s">
        <v>7</v>
      </c>
      <c r="D110" s="51">
        <v>119</v>
      </c>
      <c r="E110" s="52"/>
      <c r="F110" s="60">
        <v>1.7270000000000001</v>
      </c>
      <c r="G110" s="61"/>
      <c r="H110" s="61"/>
      <c r="I110" s="62"/>
      <c r="J110" s="63">
        <f t="shared" si="29"/>
        <v>205.51300000000001</v>
      </c>
      <c r="K110" s="63"/>
      <c r="L110" s="64"/>
    </row>
    <row r="111" spans="2:18" hidden="1" x14ac:dyDescent="0.25">
      <c r="B111" s="16">
        <v>2021</v>
      </c>
      <c r="C111" s="17" t="s">
        <v>8</v>
      </c>
      <c r="D111" s="42">
        <v>119.4</v>
      </c>
      <c r="E111" s="43"/>
      <c r="F111" s="48">
        <v>1.7270000000000001</v>
      </c>
      <c r="G111" s="49"/>
      <c r="H111" s="49"/>
      <c r="I111" s="50"/>
      <c r="J111" s="42">
        <f t="shared" si="29"/>
        <v>206.20380000000003</v>
      </c>
      <c r="K111" s="47"/>
      <c r="L111" s="43"/>
      <c r="O111" s="1"/>
      <c r="R111" s="1"/>
    </row>
    <row r="112" spans="2:18" hidden="1" x14ac:dyDescent="0.25">
      <c r="B112" s="16">
        <v>2021</v>
      </c>
      <c r="C112" s="28" t="s">
        <v>9</v>
      </c>
      <c r="D112" s="51">
        <v>120.2</v>
      </c>
      <c r="E112" s="52"/>
      <c r="F112" s="53">
        <v>1.7270000000000001</v>
      </c>
      <c r="G112" s="54"/>
      <c r="H112" s="54"/>
      <c r="I112" s="55"/>
      <c r="J112" s="56">
        <f>D112*F112</f>
        <v>207.58540000000002</v>
      </c>
      <c r="K112" s="57"/>
      <c r="L112" s="58"/>
    </row>
    <row r="113" spans="2:12" hidden="1" x14ac:dyDescent="0.25">
      <c r="B113" s="16">
        <v>2021</v>
      </c>
      <c r="C113" s="28" t="s">
        <v>10</v>
      </c>
      <c r="D113" s="42">
        <v>120.9</v>
      </c>
      <c r="E113" s="43"/>
      <c r="F113" s="44">
        <v>1.7270000000000001</v>
      </c>
      <c r="G113" s="45"/>
      <c r="H113" s="46"/>
      <c r="I113" s="59"/>
      <c r="J113" s="42">
        <f t="shared" ref="J113:J114" si="30">D113*F113</f>
        <v>208.79430000000002</v>
      </c>
      <c r="K113" s="47"/>
      <c r="L113" s="43"/>
    </row>
    <row r="114" spans="2:12" hidden="1" x14ac:dyDescent="0.25">
      <c r="B114" s="16">
        <v>2021</v>
      </c>
      <c r="C114" s="40" t="s">
        <v>11</v>
      </c>
      <c r="D114" s="51">
        <v>122.9</v>
      </c>
      <c r="E114" s="52"/>
      <c r="F114" s="44">
        <v>1.7270000000000001</v>
      </c>
      <c r="G114" s="45"/>
      <c r="H114" s="46"/>
      <c r="I114" s="45"/>
      <c r="J114" s="42">
        <f t="shared" si="30"/>
        <v>212.24830000000003</v>
      </c>
      <c r="K114" s="47"/>
      <c r="L114" s="43"/>
    </row>
    <row r="115" spans="2:12" hidden="1" x14ac:dyDescent="0.25"/>
    <row r="116" spans="2:12" hidden="1" x14ac:dyDescent="0.25">
      <c r="B116" s="67" t="s">
        <v>41</v>
      </c>
      <c r="C116" s="68"/>
      <c r="D116" s="68"/>
      <c r="E116" s="68"/>
      <c r="F116" s="68"/>
      <c r="G116" s="68"/>
      <c r="H116" s="68"/>
      <c r="I116" s="68"/>
      <c r="J116" s="68"/>
      <c r="K116" s="68"/>
      <c r="L116" s="68"/>
    </row>
    <row r="117" spans="2:12" hidden="1" x14ac:dyDescent="0.25">
      <c r="B117" s="13" t="s">
        <v>19</v>
      </c>
      <c r="C117" s="13" t="s">
        <v>20</v>
      </c>
      <c r="D117" s="14" t="s">
        <v>21</v>
      </c>
      <c r="E117" s="15"/>
      <c r="F117" s="69" t="s">
        <v>22</v>
      </c>
      <c r="G117" s="70"/>
      <c r="H117" s="70"/>
      <c r="I117" s="71"/>
      <c r="J117" s="72" t="s">
        <v>23</v>
      </c>
      <c r="K117" s="73"/>
      <c r="L117" s="74"/>
    </row>
    <row r="118" spans="2:12" hidden="1" x14ac:dyDescent="0.25">
      <c r="B118" s="16">
        <v>2022</v>
      </c>
      <c r="C118" s="32" t="s">
        <v>33</v>
      </c>
      <c r="D118" s="42">
        <v>123.4</v>
      </c>
      <c r="E118" s="43"/>
      <c r="F118" s="48">
        <v>1.7270000000000001</v>
      </c>
      <c r="G118" s="49"/>
      <c r="H118" s="49"/>
      <c r="I118" s="55"/>
      <c r="J118" s="47">
        <f t="shared" ref="J118:J126" si="31">D118*F118</f>
        <v>213.11180000000002</v>
      </c>
      <c r="K118" s="47"/>
      <c r="L118" s="43"/>
    </row>
    <row r="119" spans="2:12" hidden="1" x14ac:dyDescent="0.25">
      <c r="B119" s="16">
        <v>2022</v>
      </c>
      <c r="C119" s="32" t="s">
        <v>2</v>
      </c>
      <c r="D119" s="42">
        <v>122.8</v>
      </c>
      <c r="E119" s="43"/>
      <c r="F119" s="48">
        <v>1.7270000000000001</v>
      </c>
      <c r="G119" s="49"/>
      <c r="H119" s="49"/>
      <c r="I119" s="55"/>
      <c r="J119" s="47">
        <f t="shared" si="31"/>
        <v>212.07560000000001</v>
      </c>
      <c r="K119" s="47"/>
      <c r="L119" s="43"/>
    </row>
    <row r="120" spans="2:12" hidden="1" x14ac:dyDescent="0.25">
      <c r="B120" s="16">
        <v>2022</v>
      </c>
      <c r="C120" s="17" t="s">
        <v>0</v>
      </c>
      <c r="D120" s="51">
        <v>124.2</v>
      </c>
      <c r="E120" s="52"/>
      <c r="F120" s="65">
        <v>1.7270000000000001</v>
      </c>
      <c r="G120" s="65"/>
      <c r="H120" s="65"/>
      <c r="I120" s="65"/>
      <c r="J120" s="66">
        <f t="shared" si="31"/>
        <v>214.49340000000001</v>
      </c>
      <c r="K120" s="66"/>
      <c r="L120" s="66"/>
    </row>
    <row r="121" spans="2:12" hidden="1" x14ac:dyDescent="0.25">
      <c r="B121" s="16">
        <v>2022</v>
      </c>
      <c r="C121" s="17" t="s">
        <v>3</v>
      </c>
      <c r="D121" s="42">
        <v>125.9</v>
      </c>
      <c r="E121" s="43"/>
      <c r="F121" s="48">
        <v>1.7270000000000001</v>
      </c>
      <c r="G121" s="49"/>
      <c r="H121" s="49"/>
      <c r="I121" s="50"/>
      <c r="J121" s="47">
        <f t="shared" si="31"/>
        <v>217.42930000000001</v>
      </c>
      <c r="K121" s="47"/>
      <c r="L121" s="43"/>
    </row>
    <row r="122" spans="2:12" hidden="1" x14ac:dyDescent="0.25">
      <c r="B122" s="16">
        <v>2022</v>
      </c>
      <c r="C122" s="17" t="s">
        <v>4</v>
      </c>
      <c r="D122" s="51">
        <v>130.19999999999999</v>
      </c>
      <c r="E122" s="52"/>
      <c r="F122" s="48">
        <v>1.7270000000000001</v>
      </c>
      <c r="G122" s="49"/>
      <c r="H122" s="49"/>
      <c r="I122" s="50"/>
      <c r="J122" s="47">
        <f t="shared" si="31"/>
        <v>224.8554</v>
      </c>
      <c r="K122" s="47"/>
      <c r="L122" s="43"/>
    </row>
    <row r="123" spans="2:12" hidden="1" x14ac:dyDescent="0.25">
      <c r="B123" s="16">
        <v>2022</v>
      </c>
      <c r="C123" s="17" t="s">
        <v>5</v>
      </c>
      <c r="D123" s="42">
        <v>130.69999999999999</v>
      </c>
      <c r="E123" s="43"/>
      <c r="F123" s="48">
        <v>1.7270000000000001</v>
      </c>
      <c r="G123" s="49"/>
      <c r="H123" s="49"/>
      <c r="I123" s="50"/>
      <c r="J123" s="47">
        <f t="shared" si="31"/>
        <v>225.71889999999999</v>
      </c>
      <c r="K123" s="47"/>
      <c r="L123" s="43"/>
    </row>
    <row r="124" spans="2:12" hidden="1" x14ac:dyDescent="0.25">
      <c r="B124" s="16">
        <v>2022</v>
      </c>
      <c r="C124" s="17" t="s">
        <v>6</v>
      </c>
      <c r="D124" s="51">
        <v>132.9</v>
      </c>
      <c r="E124" s="52"/>
      <c r="F124" s="60">
        <v>1.7270000000000001</v>
      </c>
      <c r="G124" s="61"/>
      <c r="H124" s="61"/>
      <c r="I124" s="62"/>
      <c r="J124" s="63">
        <f t="shared" si="31"/>
        <v>229.51830000000001</v>
      </c>
      <c r="K124" s="63"/>
      <c r="L124" s="64"/>
    </row>
    <row r="125" spans="2:12" hidden="1" x14ac:dyDescent="0.25">
      <c r="B125" s="16">
        <v>2022</v>
      </c>
      <c r="C125" s="17" t="s">
        <v>7</v>
      </c>
      <c r="D125" s="51">
        <v>136.30000000000001</v>
      </c>
      <c r="E125" s="52"/>
      <c r="F125" s="60">
        <v>1.7270000000000001</v>
      </c>
      <c r="G125" s="61"/>
      <c r="H125" s="61"/>
      <c r="I125" s="62"/>
      <c r="J125" s="63">
        <f t="shared" si="31"/>
        <v>235.39010000000002</v>
      </c>
      <c r="K125" s="63"/>
      <c r="L125" s="64"/>
    </row>
    <row r="126" spans="2:12" hidden="1" x14ac:dyDescent="0.25">
      <c r="B126" s="16">
        <v>2022</v>
      </c>
      <c r="C126" s="17" t="s">
        <v>8</v>
      </c>
      <c r="D126" s="42">
        <v>134.9</v>
      </c>
      <c r="E126" s="43"/>
      <c r="F126" s="48">
        <v>1.7270000000000001</v>
      </c>
      <c r="G126" s="49"/>
      <c r="H126" s="49"/>
      <c r="I126" s="50"/>
      <c r="J126" s="42">
        <f t="shared" si="31"/>
        <v>232.97230000000002</v>
      </c>
      <c r="K126" s="47"/>
      <c r="L126" s="43"/>
    </row>
    <row r="127" spans="2:12" hidden="1" x14ac:dyDescent="0.25">
      <c r="B127" s="16">
        <v>2022</v>
      </c>
      <c r="C127" s="28" t="s">
        <v>9</v>
      </c>
      <c r="D127" s="51">
        <v>134.4</v>
      </c>
      <c r="E127" s="52"/>
      <c r="F127" s="53">
        <v>1.7270000000000001</v>
      </c>
      <c r="G127" s="54"/>
      <c r="H127" s="54"/>
      <c r="I127" s="55"/>
      <c r="J127" s="56">
        <f>D127*F127</f>
        <v>232.10880000000003</v>
      </c>
      <c r="K127" s="57"/>
      <c r="L127" s="58"/>
    </row>
    <row r="128" spans="2:12" hidden="1" x14ac:dyDescent="0.25">
      <c r="B128" s="16">
        <v>2022</v>
      </c>
      <c r="C128" s="28" t="s">
        <v>10</v>
      </c>
      <c r="D128" s="42">
        <v>135.6</v>
      </c>
      <c r="E128" s="43"/>
      <c r="F128" s="44">
        <v>1.7270000000000001</v>
      </c>
      <c r="G128" s="45"/>
      <c r="H128" s="46"/>
      <c r="I128" s="59"/>
      <c r="J128" s="42">
        <f t="shared" ref="J128:J129" si="32">D128*F128</f>
        <v>234.18119999999999</v>
      </c>
      <c r="K128" s="47"/>
      <c r="L128" s="43"/>
    </row>
    <row r="129" spans="2:12" hidden="1" x14ac:dyDescent="0.25">
      <c r="B129" s="16">
        <v>2022</v>
      </c>
      <c r="C129" s="40" t="s">
        <v>11</v>
      </c>
      <c r="D129" s="42">
        <v>138</v>
      </c>
      <c r="E129" s="43"/>
      <c r="F129" s="44">
        <v>1.7270000000000001</v>
      </c>
      <c r="G129" s="45"/>
      <c r="H129" s="46"/>
      <c r="I129" s="45"/>
      <c r="J129" s="42">
        <f t="shared" si="32"/>
        <v>238.32600000000002</v>
      </c>
      <c r="K129" s="47"/>
      <c r="L129" s="43"/>
    </row>
    <row r="131" spans="2:12" x14ac:dyDescent="0.25">
      <c r="B131" s="67" t="s">
        <v>42</v>
      </c>
      <c r="C131" s="68"/>
      <c r="D131" s="68"/>
      <c r="E131" s="68"/>
      <c r="F131" s="68"/>
      <c r="G131" s="68"/>
      <c r="H131" s="68"/>
      <c r="I131" s="68"/>
      <c r="J131" s="68"/>
      <c r="K131" s="68"/>
      <c r="L131" s="68"/>
    </row>
    <row r="132" spans="2:12" x14ac:dyDescent="0.25">
      <c r="B132" s="13" t="s">
        <v>19</v>
      </c>
      <c r="C132" s="13" t="s">
        <v>20</v>
      </c>
      <c r="D132" s="14" t="s">
        <v>21</v>
      </c>
      <c r="E132" s="15"/>
      <c r="F132" s="69" t="s">
        <v>22</v>
      </c>
      <c r="G132" s="70"/>
      <c r="H132" s="70"/>
      <c r="I132" s="71"/>
      <c r="J132" s="72" t="s">
        <v>23</v>
      </c>
      <c r="K132" s="73"/>
      <c r="L132" s="74"/>
    </row>
    <row r="133" spans="2:12" x14ac:dyDescent="0.25">
      <c r="B133" s="16">
        <v>2024</v>
      </c>
      <c r="C133" s="32" t="s">
        <v>33</v>
      </c>
      <c r="D133" s="42">
        <v>136.4</v>
      </c>
      <c r="E133" s="43"/>
      <c r="F133" s="48">
        <v>1.7270000000000001</v>
      </c>
      <c r="G133" s="49"/>
      <c r="H133" s="49"/>
      <c r="I133" s="55"/>
      <c r="J133" s="47">
        <f t="shared" ref="J133:J135" si="33">D133*F133</f>
        <v>235.56280000000001</v>
      </c>
      <c r="K133" s="47"/>
      <c r="L133" s="43"/>
    </row>
    <row r="134" spans="2:12" x14ac:dyDescent="0.25">
      <c r="B134" s="16">
        <v>2024</v>
      </c>
      <c r="C134" s="32" t="s">
        <v>2</v>
      </c>
      <c r="D134" s="42">
        <v>135.1</v>
      </c>
      <c r="E134" s="43"/>
      <c r="F134" s="48">
        <v>1.7270000000000001</v>
      </c>
      <c r="G134" s="49"/>
      <c r="H134" s="49"/>
      <c r="I134" s="55"/>
      <c r="J134" s="47">
        <f t="shared" si="33"/>
        <v>233.3177</v>
      </c>
      <c r="K134" s="47"/>
      <c r="L134" s="43"/>
    </row>
    <row r="135" spans="2:12" x14ac:dyDescent="0.25">
      <c r="B135" s="16">
        <v>2024</v>
      </c>
      <c r="C135" s="17" t="s">
        <v>0</v>
      </c>
      <c r="D135" s="51">
        <v>136.19999999999999</v>
      </c>
      <c r="E135" s="52"/>
      <c r="F135" s="65">
        <v>1.7270000000000001</v>
      </c>
      <c r="G135" s="65"/>
      <c r="H135" s="65"/>
      <c r="I135" s="65"/>
      <c r="J135" s="66">
        <f t="shared" si="33"/>
        <v>235.2174</v>
      </c>
      <c r="K135" s="66"/>
      <c r="L135" s="66"/>
    </row>
    <row r="136" spans="2:12" x14ac:dyDescent="0.25">
      <c r="B136" s="16">
        <v>2024</v>
      </c>
      <c r="C136" s="17" t="s">
        <v>3</v>
      </c>
      <c r="D136" s="42">
        <v>138.1</v>
      </c>
      <c r="E136" s="43"/>
      <c r="F136" s="48">
        <v>1.7270000000000001</v>
      </c>
      <c r="G136" s="49"/>
      <c r="H136" s="49"/>
      <c r="I136" s="50"/>
      <c r="J136" s="47">
        <f>D136*F136</f>
        <v>238.49870000000001</v>
      </c>
      <c r="K136" s="47"/>
      <c r="L136" s="43"/>
    </row>
    <row r="137" spans="2:12" x14ac:dyDescent="0.25">
      <c r="B137" s="16">
        <v>2024</v>
      </c>
      <c r="C137" s="17" t="s">
        <v>4</v>
      </c>
      <c r="D137" s="42">
        <v>137.1</v>
      </c>
      <c r="E137" s="43"/>
      <c r="F137" s="48">
        <v>1.7270000000000001</v>
      </c>
      <c r="G137" s="49"/>
      <c r="H137" s="49"/>
      <c r="I137" s="50"/>
      <c r="J137" s="47">
        <f t="shared" ref="J137:J141" si="34">D137*F137</f>
        <v>236.77170000000001</v>
      </c>
      <c r="K137" s="47"/>
      <c r="L137" s="43"/>
    </row>
    <row r="138" spans="2:12" x14ac:dyDescent="0.25">
      <c r="B138" s="16">
        <v>2024</v>
      </c>
      <c r="C138" s="17" t="s">
        <v>5</v>
      </c>
      <c r="D138" s="42">
        <v>137.4</v>
      </c>
      <c r="E138" s="43"/>
      <c r="F138" s="48">
        <v>1.7270000000000001</v>
      </c>
      <c r="G138" s="49"/>
      <c r="H138" s="49"/>
      <c r="I138" s="50"/>
      <c r="J138" s="47">
        <f t="shared" si="34"/>
        <v>237.28980000000001</v>
      </c>
      <c r="K138" s="47"/>
      <c r="L138" s="43"/>
    </row>
    <row r="139" spans="2:12" x14ac:dyDescent="0.25">
      <c r="B139" s="16">
        <v>2024</v>
      </c>
      <c r="C139" s="17" t="s">
        <v>6</v>
      </c>
      <c r="D139" s="42">
        <v>137.80000000000001</v>
      </c>
      <c r="E139" s="43"/>
      <c r="F139" s="60">
        <v>1.7270000000000001</v>
      </c>
      <c r="G139" s="61"/>
      <c r="H139" s="61"/>
      <c r="I139" s="62"/>
      <c r="J139" s="63">
        <f t="shared" si="34"/>
        <v>237.98060000000004</v>
      </c>
      <c r="K139" s="63"/>
      <c r="L139" s="64"/>
    </row>
    <row r="140" spans="2:12" x14ac:dyDescent="0.25">
      <c r="B140" s="16">
        <v>2024</v>
      </c>
      <c r="C140" s="17" t="s">
        <v>7</v>
      </c>
      <c r="D140" s="42">
        <v>137.69999999999999</v>
      </c>
      <c r="E140" s="43"/>
      <c r="F140" s="60">
        <v>1.7270000000000001</v>
      </c>
      <c r="G140" s="61"/>
      <c r="H140" s="61"/>
      <c r="I140" s="62"/>
      <c r="J140" s="63">
        <f t="shared" si="34"/>
        <v>237.80789999999999</v>
      </c>
      <c r="K140" s="63"/>
      <c r="L140" s="64"/>
    </row>
    <row r="141" spans="2:12" x14ac:dyDescent="0.25">
      <c r="B141" s="16">
        <v>2024</v>
      </c>
      <c r="C141" s="17" t="s">
        <v>8</v>
      </c>
      <c r="D141" s="42">
        <v>138.1</v>
      </c>
      <c r="E141" s="43"/>
      <c r="F141" s="48">
        <v>1.7270000000000001</v>
      </c>
      <c r="G141" s="49"/>
      <c r="H141" s="49"/>
      <c r="I141" s="50"/>
      <c r="J141" s="42">
        <f t="shared" si="34"/>
        <v>238.49870000000001</v>
      </c>
      <c r="K141" s="47"/>
      <c r="L141" s="43"/>
    </row>
    <row r="142" spans="2:12" x14ac:dyDescent="0.25">
      <c r="B142" s="16">
        <v>2024</v>
      </c>
      <c r="C142" s="28" t="s">
        <v>9</v>
      </c>
      <c r="D142" s="42">
        <v>138.4</v>
      </c>
      <c r="E142" s="43"/>
      <c r="F142" s="53">
        <v>1.7270000000000001</v>
      </c>
      <c r="G142" s="54"/>
      <c r="H142" s="54"/>
      <c r="I142" s="55"/>
      <c r="J142" s="56">
        <f>D142*F142</f>
        <v>239.01680000000002</v>
      </c>
      <c r="K142" s="57"/>
      <c r="L142" s="58"/>
    </row>
    <row r="143" spans="2:12" x14ac:dyDescent="0.25">
      <c r="B143" s="16">
        <v>2024</v>
      </c>
      <c r="C143" s="28" t="s">
        <v>10</v>
      </c>
      <c r="D143" s="42">
        <v>137</v>
      </c>
      <c r="E143" s="43"/>
      <c r="F143" s="44">
        <v>1.7270000000000001</v>
      </c>
      <c r="G143" s="45"/>
      <c r="H143" s="46"/>
      <c r="I143" s="59"/>
      <c r="J143" s="42">
        <f t="shared" ref="J143:J144" si="35">D143*F143</f>
        <v>236.59900000000002</v>
      </c>
      <c r="K143" s="47"/>
      <c r="L143" s="43"/>
    </row>
    <row r="144" spans="2:12" x14ac:dyDescent="0.25">
      <c r="B144" s="16">
        <v>2024</v>
      </c>
      <c r="C144" s="40" t="s">
        <v>11</v>
      </c>
      <c r="D144" s="42">
        <v>137.69999999999999</v>
      </c>
      <c r="E144" s="43"/>
      <c r="F144" s="44">
        <v>1.7270000000000001</v>
      </c>
      <c r="G144" s="45"/>
      <c r="H144" s="46"/>
      <c r="I144" s="45"/>
      <c r="J144" s="42">
        <f t="shared" si="35"/>
        <v>237.80789999999999</v>
      </c>
      <c r="K144" s="47"/>
      <c r="L144" s="43"/>
    </row>
    <row r="146" spans="2:12" x14ac:dyDescent="0.25">
      <c r="B146" s="67" t="s">
        <v>43</v>
      </c>
      <c r="C146" s="68"/>
      <c r="D146" s="68"/>
      <c r="E146" s="68"/>
      <c r="F146" s="68"/>
      <c r="G146" s="68"/>
      <c r="H146" s="68"/>
      <c r="I146" s="68"/>
      <c r="J146" s="68"/>
      <c r="K146" s="68"/>
      <c r="L146" s="68"/>
    </row>
    <row r="147" spans="2:12" x14ac:dyDescent="0.25">
      <c r="B147" s="13" t="s">
        <v>19</v>
      </c>
      <c r="C147" s="13" t="s">
        <v>20</v>
      </c>
      <c r="D147" s="14" t="s">
        <v>21</v>
      </c>
      <c r="E147" s="15"/>
      <c r="F147" s="69" t="s">
        <v>22</v>
      </c>
      <c r="G147" s="70"/>
      <c r="H147" s="70"/>
      <c r="I147" s="71"/>
      <c r="J147" s="72" t="s">
        <v>23</v>
      </c>
      <c r="K147" s="73"/>
      <c r="L147" s="74"/>
    </row>
    <row r="148" spans="2:12" x14ac:dyDescent="0.25">
      <c r="B148" s="16">
        <v>2025</v>
      </c>
      <c r="C148" s="32" t="s">
        <v>33</v>
      </c>
      <c r="D148" s="42">
        <v>138</v>
      </c>
      <c r="E148" s="43"/>
      <c r="F148" s="48">
        <v>1.7270000000000001</v>
      </c>
      <c r="G148" s="49"/>
      <c r="H148" s="49"/>
      <c r="I148" s="55"/>
      <c r="J148" s="47">
        <f t="shared" ref="J148:J156" si="36">D148*F148</f>
        <v>238.32600000000002</v>
      </c>
      <c r="K148" s="47"/>
      <c r="L148" s="43"/>
    </row>
    <row r="149" spans="2:12" x14ac:dyDescent="0.25">
      <c r="B149" s="16">
        <v>2025</v>
      </c>
      <c r="C149" s="32" t="s">
        <v>2</v>
      </c>
      <c r="D149" s="42">
        <v>138.5</v>
      </c>
      <c r="E149" s="43"/>
      <c r="F149" s="48">
        <v>1.7270000000000001</v>
      </c>
      <c r="G149" s="49"/>
      <c r="H149" s="49"/>
      <c r="I149" s="55"/>
      <c r="J149" s="47">
        <f t="shared" si="36"/>
        <v>239.18950000000001</v>
      </c>
      <c r="K149" s="47"/>
      <c r="L149" s="43"/>
    </row>
    <row r="150" spans="2:12" x14ac:dyDescent="0.25">
      <c r="B150" s="16">
        <v>2025</v>
      </c>
      <c r="C150" s="17" t="s">
        <v>0</v>
      </c>
      <c r="D150" s="51">
        <v>140.9</v>
      </c>
      <c r="E150" s="52"/>
      <c r="F150" s="65">
        <v>1.7270000000000001</v>
      </c>
      <c r="G150" s="65"/>
      <c r="H150" s="65"/>
      <c r="I150" s="65"/>
      <c r="J150" s="66">
        <f t="shared" si="36"/>
        <v>243.33430000000001</v>
      </c>
      <c r="K150" s="66"/>
      <c r="L150" s="66"/>
    </row>
    <row r="151" spans="2:12" x14ac:dyDescent="0.25">
      <c r="B151" s="16">
        <v>2025</v>
      </c>
      <c r="C151" s="17" t="s">
        <v>3</v>
      </c>
      <c r="D151" s="42">
        <v>141.1</v>
      </c>
      <c r="E151" s="43"/>
      <c r="F151" s="48">
        <v>1.7270000000000001</v>
      </c>
      <c r="G151" s="49"/>
      <c r="H151" s="49"/>
      <c r="I151" s="50"/>
      <c r="J151" s="47">
        <f>D151*F151</f>
        <v>243.6797</v>
      </c>
      <c r="K151" s="47"/>
      <c r="L151" s="43"/>
    </row>
    <row r="152" spans="2:12" x14ac:dyDescent="0.25">
      <c r="B152" s="16">
        <v>2025</v>
      </c>
      <c r="C152" s="17" t="s">
        <v>4</v>
      </c>
      <c r="D152" s="42">
        <v>140.4</v>
      </c>
      <c r="E152" s="43"/>
      <c r="F152" s="48">
        <v>1.7270000000000001</v>
      </c>
      <c r="G152" s="49"/>
      <c r="H152" s="49"/>
      <c r="I152" s="50"/>
      <c r="J152" s="47">
        <f t="shared" si="36"/>
        <v>242.47080000000003</v>
      </c>
      <c r="K152" s="47"/>
      <c r="L152" s="43"/>
    </row>
    <row r="153" spans="2:12" x14ac:dyDescent="0.25">
      <c r="B153" s="16">
        <v>2025</v>
      </c>
      <c r="C153" s="17" t="s">
        <v>5</v>
      </c>
      <c r="D153" s="42">
        <v>139.6</v>
      </c>
      <c r="E153" s="43"/>
      <c r="F153" s="48">
        <v>1.7270000000000001</v>
      </c>
      <c r="G153" s="49"/>
      <c r="H153" s="49"/>
      <c r="I153" s="50"/>
      <c r="J153" s="47">
        <f t="shared" si="36"/>
        <v>241.08920000000001</v>
      </c>
      <c r="K153" s="47"/>
      <c r="L153" s="43"/>
    </row>
    <row r="154" spans="2:12" x14ac:dyDescent="0.25">
      <c r="B154" s="16">
        <v>2025</v>
      </c>
      <c r="C154" s="17" t="s">
        <v>6</v>
      </c>
      <c r="D154" s="42"/>
      <c r="E154" s="43"/>
      <c r="F154" s="60">
        <v>1.7270000000000001</v>
      </c>
      <c r="G154" s="61"/>
      <c r="H154" s="61"/>
      <c r="I154" s="62"/>
      <c r="J154" s="63">
        <f t="shared" si="36"/>
        <v>0</v>
      </c>
      <c r="K154" s="63"/>
      <c r="L154" s="64"/>
    </row>
    <row r="155" spans="2:12" x14ac:dyDescent="0.25">
      <c r="B155" s="16">
        <v>2025</v>
      </c>
      <c r="C155" s="17" t="s">
        <v>7</v>
      </c>
      <c r="D155" s="42"/>
      <c r="E155" s="43"/>
      <c r="F155" s="60">
        <v>1.7270000000000001</v>
      </c>
      <c r="G155" s="61"/>
      <c r="H155" s="61"/>
      <c r="I155" s="62"/>
      <c r="J155" s="63">
        <f t="shared" si="36"/>
        <v>0</v>
      </c>
      <c r="K155" s="63"/>
      <c r="L155" s="64"/>
    </row>
    <row r="156" spans="2:12" x14ac:dyDescent="0.25">
      <c r="B156" s="16">
        <v>2025</v>
      </c>
      <c r="C156" s="17" t="s">
        <v>8</v>
      </c>
      <c r="D156" s="42"/>
      <c r="E156" s="43"/>
      <c r="F156" s="48">
        <v>1.7270000000000001</v>
      </c>
      <c r="G156" s="49"/>
      <c r="H156" s="49"/>
      <c r="I156" s="50"/>
      <c r="J156" s="42">
        <f t="shared" si="36"/>
        <v>0</v>
      </c>
      <c r="K156" s="47"/>
      <c r="L156" s="43"/>
    </row>
    <row r="157" spans="2:12" x14ac:dyDescent="0.25">
      <c r="B157" s="16">
        <v>2025</v>
      </c>
      <c r="C157" s="28" t="s">
        <v>9</v>
      </c>
      <c r="D157" s="42"/>
      <c r="E157" s="43"/>
      <c r="F157" s="53">
        <v>1.7270000000000001</v>
      </c>
      <c r="G157" s="54"/>
      <c r="H157" s="54"/>
      <c r="I157" s="55"/>
      <c r="J157" s="56">
        <f>D157*F157</f>
        <v>0</v>
      </c>
      <c r="K157" s="57"/>
      <c r="L157" s="58"/>
    </row>
    <row r="158" spans="2:12" x14ac:dyDescent="0.25">
      <c r="B158" s="16">
        <v>2025</v>
      </c>
      <c r="C158" s="28" t="s">
        <v>10</v>
      </c>
      <c r="D158" s="42"/>
      <c r="E158" s="43"/>
      <c r="F158" s="44">
        <v>1.7270000000000001</v>
      </c>
      <c r="G158" s="45"/>
      <c r="H158" s="46"/>
      <c r="I158" s="59"/>
      <c r="J158" s="42">
        <f t="shared" ref="J158:J159" si="37">D158*F158</f>
        <v>0</v>
      </c>
      <c r="K158" s="47"/>
      <c r="L158" s="43"/>
    </row>
    <row r="159" spans="2:12" x14ac:dyDescent="0.25">
      <c r="B159" s="16">
        <v>2025</v>
      </c>
      <c r="C159" s="40" t="s">
        <v>11</v>
      </c>
      <c r="D159" s="42"/>
      <c r="E159" s="43"/>
      <c r="F159" s="44">
        <v>1.7270000000000001</v>
      </c>
      <c r="G159" s="45"/>
      <c r="H159" s="46"/>
      <c r="I159" s="45"/>
      <c r="J159" s="42">
        <f t="shared" si="37"/>
        <v>0</v>
      </c>
      <c r="K159" s="47"/>
      <c r="L159" s="43"/>
    </row>
  </sheetData>
  <mergeCells count="390">
    <mergeCell ref="D159:E159"/>
    <mergeCell ref="F159:I159"/>
    <mergeCell ref="J159:L159"/>
    <mergeCell ref="D156:E156"/>
    <mergeCell ref="F156:I156"/>
    <mergeCell ref="J156:L156"/>
    <mergeCell ref="D157:E157"/>
    <mergeCell ref="F157:I157"/>
    <mergeCell ref="J157:L157"/>
    <mergeCell ref="D158:E158"/>
    <mergeCell ref="F158:I158"/>
    <mergeCell ref="J158:L158"/>
    <mergeCell ref="D153:E153"/>
    <mergeCell ref="F153:I153"/>
    <mergeCell ref="J153:L153"/>
    <mergeCell ref="D154:E154"/>
    <mergeCell ref="F154:I154"/>
    <mergeCell ref="J154:L154"/>
    <mergeCell ref="D155:E155"/>
    <mergeCell ref="F155:I155"/>
    <mergeCell ref="J155:L155"/>
    <mergeCell ref="D150:E150"/>
    <mergeCell ref="F150:I150"/>
    <mergeCell ref="J150:L150"/>
    <mergeCell ref="D151:E151"/>
    <mergeCell ref="F151:I151"/>
    <mergeCell ref="J151:L151"/>
    <mergeCell ref="D152:E152"/>
    <mergeCell ref="F152:I152"/>
    <mergeCell ref="J152:L152"/>
    <mergeCell ref="F147:I147"/>
    <mergeCell ref="J147:L147"/>
    <mergeCell ref="D148:E148"/>
    <mergeCell ref="F148:I148"/>
    <mergeCell ref="J148:L148"/>
    <mergeCell ref="D149:E149"/>
    <mergeCell ref="F149:I149"/>
    <mergeCell ref="J149:L149"/>
    <mergeCell ref="B146:L146"/>
    <mergeCell ref="D144:E144"/>
    <mergeCell ref="F144:I144"/>
    <mergeCell ref="J144:L144"/>
    <mergeCell ref="D141:E141"/>
    <mergeCell ref="F141:I141"/>
    <mergeCell ref="J141:L141"/>
    <mergeCell ref="D142:E142"/>
    <mergeCell ref="F142:I142"/>
    <mergeCell ref="J142:L142"/>
    <mergeCell ref="D143:E143"/>
    <mergeCell ref="F143:I143"/>
    <mergeCell ref="J143:L143"/>
    <mergeCell ref="D138:E138"/>
    <mergeCell ref="F138:I138"/>
    <mergeCell ref="J138:L138"/>
    <mergeCell ref="D139:E139"/>
    <mergeCell ref="F139:I139"/>
    <mergeCell ref="J139:L139"/>
    <mergeCell ref="D140:E140"/>
    <mergeCell ref="F140:I140"/>
    <mergeCell ref="J140:L140"/>
    <mergeCell ref="D135:E135"/>
    <mergeCell ref="F135:I135"/>
    <mergeCell ref="J135:L135"/>
    <mergeCell ref="D136:E136"/>
    <mergeCell ref="F136:I136"/>
    <mergeCell ref="J136:L136"/>
    <mergeCell ref="D137:E137"/>
    <mergeCell ref="F137:I137"/>
    <mergeCell ref="J137:L137"/>
    <mergeCell ref="B131:L131"/>
    <mergeCell ref="F132:I132"/>
    <mergeCell ref="J132:L132"/>
    <mergeCell ref="D133:E133"/>
    <mergeCell ref="F133:I133"/>
    <mergeCell ref="J133:L133"/>
    <mergeCell ref="D134:E134"/>
    <mergeCell ref="F134:I134"/>
    <mergeCell ref="J134:L134"/>
    <mergeCell ref="D84:E84"/>
    <mergeCell ref="F84:I84"/>
    <mergeCell ref="J84:L84"/>
    <mergeCell ref="D81:E81"/>
    <mergeCell ref="F81:I81"/>
    <mergeCell ref="J81:L81"/>
    <mergeCell ref="D82:E82"/>
    <mergeCell ref="F82:I82"/>
    <mergeCell ref="J82:L82"/>
    <mergeCell ref="D83:E83"/>
    <mergeCell ref="F83:I83"/>
    <mergeCell ref="J83:L83"/>
    <mergeCell ref="D78:E78"/>
    <mergeCell ref="F78:I78"/>
    <mergeCell ref="J78:L78"/>
    <mergeCell ref="D79:E79"/>
    <mergeCell ref="F79:I79"/>
    <mergeCell ref="J79:L79"/>
    <mergeCell ref="D80:E80"/>
    <mergeCell ref="F80:I80"/>
    <mergeCell ref="J80:L80"/>
    <mergeCell ref="D75:E75"/>
    <mergeCell ref="F75:I75"/>
    <mergeCell ref="J75:L75"/>
    <mergeCell ref="D76:E76"/>
    <mergeCell ref="F76:I76"/>
    <mergeCell ref="J76:L76"/>
    <mergeCell ref="D77:E77"/>
    <mergeCell ref="F77:I77"/>
    <mergeCell ref="J77:L77"/>
    <mergeCell ref="B71:L71"/>
    <mergeCell ref="F72:I72"/>
    <mergeCell ref="J72:L72"/>
    <mergeCell ref="D73:E73"/>
    <mergeCell ref="F73:I73"/>
    <mergeCell ref="J73:L73"/>
    <mergeCell ref="D74:E74"/>
    <mergeCell ref="F74:I74"/>
    <mergeCell ref="J74:L74"/>
    <mergeCell ref="D69:E69"/>
    <mergeCell ref="F69:I69"/>
    <mergeCell ref="J69:L69"/>
    <mergeCell ref="D66:E66"/>
    <mergeCell ref="F66:I66"/>
    <mergeCell ref="J66:L66"/>
    <mergeCell ref="D67:E67"/>
    <mergeCell ref="F67:I67"/>
    <mergeCell ref="J67:L67"/>
    <mergeCell ref="D68:E68"/>
    <mergeCell ref="F68:I68"/>
    <mergeCell ref="J68:L68"/>
    <mergeCell ref="D63:E63"/>
    <mergeCell ref="F63:I63"/>
    <mergeCell ref="J63:L63"/>
    <mergeCell ref="D64:E64"/>
    <mergeCell ref="F64:I64"/>
    <mergeCell ref="J64:L64"/>
    <mergeCell ref="D65:E65"/>
    <mergeCell ref="F65:I65"/>
    <mergeCell ref="J65:L65"/>
    <mergeCell ref="D60:E60"/>
    <mergeCell ref="F60:I60"/>
    <mergeCell ref="J60:L60"/>
    <mergeCell ref="D61:E61"/>
    <mergeCell ref="F61:I61"/>
    <mergeCell ref="J61:L61"/>
    <mergeCell ref="D62:E62"/>
    <mergeCell ref="F62:I62"/>
    <mergeCell ref="J62:L62"/>
    <mergeCell ref="B56:L56"/>
    <mergeCell ref="F57:I57"/>
    <mergeCell ref="J57:L57"/>
    <mergeCell ref="D58:E58"/>
    <mergeCell ref="F58:I58"/>
    <mergeCell ref="J58:L58"/>
    <mergeCell ref="D59:E59"/>
    <mergeCell ref="F59:I59"/>
    <mergeCell ref="J59:L59"/>
    <mergeCell ref="D21:E21"/>
    <mergeCell ref="D22:E22"/>
    <mergeCell ref="J19:L19"/>
    <mergeCell ref="J20:L20"/>
    <mergeCell ref="J21:L21"/>
    <mergeCell ref="J22:L22"/>
    <mergeCell ref="F21:I21"/>
    <mergeCell ref="F22:I22"/>
    <mergeCell ref="A4:L4"/>
    <mergeCell ref="A5:L5"/>
    <mergeCell ref="J13:L13"/>
    <mergeCell ref="J14:L14"/>
    <mergeCell ref="J15:L15"/>
    <mergeCell ref="F14:I14"/>
    <mergeCell ref="F15:I15"/>
    <mergeCell ref="J16:L16"/>
    <mergeCell ref="J17:L17"/>
    <mergeCell ref="J18:L18"/>
    <mergeCell ref="F19:I19"/>
    <mergeCell ref="F20:I20"/>
    <mergeCell ref="F17:I17"/>
    <mergeCell ref="F18:I18"/>
    <mergeCell ref="F16:I16"/>
    <mergeCell ref="D18:E18"/>
    <mergeCell ref="D19:E19"/>
    <mergeCell ref="D20:E20"/>
    <mergeCell ref="D17:E17"/>
    <mergeCell ref="J2:K2"/>
    <mergeCell ref="B3:L3"/>
    <mergeCell ref="J12:L12"/>
    <mergeCell ref="F12:I12"/>
    <mergeCell ref="B11:L11"/>
    <mergeCell ref="B8:L8"/>
    <mergeCell ref="B9:L9"/>
    <mergeCell ref="D13:E13"/>
    <mergeCell ref="F13:I13"/>
    <mergeCell ref="D14:E14"/>
    <mergeCell ref="D15:E15"/>
    <mergeCell ref="D16:E16"/>
    <mergeCell ref="D29:E29"/>
    <mergeCell ref="F29:I29"/>
    <mergeCell ref="J29:L29"/>
    <mergeCell ref="D30:E30"/>
    <mergeCell ref="F30:I30"/>
    <mergeCell ref="J30:L30"/>
    <mergeCell ref="B24:L24"/>
    <mergeCell ref="F25:I25"/>
    <mergeCell ref="J25:L25"/>
    <mergeCell ref="D28:E28"/>
    <mergeCell ref="F28:I28"/>
    <mergeCell ref="J28:L28"/>
    <mergeCell ref="D26:E26"/>
    <mergeCell ref="D27:E27"/>
    <mergeCell ref="J26:L26"/>
    <mergeCell ref="J27:L27"/>
    <mergeCell ref="F26:I26"/>
    <mergeCell ref="F27:I27"/>
    <mergeCell ref="D35:E35"/>
    <mergeCell ref="F35:I35"/>
    <mergeCell ref="J35:L35"/>
    <mergeCell ref="D36:E36"/>
    <mergeCell ref="F36:I36"/>
    <mergeCell ref="J36:L36"/>
    <mergeCell ref="J34:L34"/>
    <mergeCell ref="D31:E31"/>
    <mergeCell ref="F31:I31"/>
    <mergeCell ref="D32:E32"/>
    <mergeCell ref="F32:I32"/>
    <mergeCell ref="J32:L32"/>
    <mergeCell ref="J31:L31"/>
    <mergeCell ref="D33:E33"/>
    <mergeCell ref="F33:I33"/>
    <mergeCell ref="J33:L33"/>
    <mergeCell ref="D34:E34"/>
    <mergeCell ref="F34:I34"/>
    <mergeCell ref="B40:L40"/>
    <mergeCell ref="F41:I41"/>
    <mergeCell ref="J41:L41"/>
    <mergeCell ref="D42:E42"/>
    <mergeCell ref="F42:I42"/>
    <mergeCell ref="J42:L42"/>
    <mergeCell ref="D37:E37"/>
    <mergeCell ref="F37:I37"/>
    <mergeCell ref="J37:L37"/>
    <mergeCell ref="D45:E45"/>
    <mergeCell ref="F45:I45"/>
    <mergeCell ref="J45:L45"/>
    <mergeCell ref="D46:E46"/>
    <mergeCell ref="F46:I46"/>
    <mergeCell ref="J46:L46"/>
    <mergeCell ref="D43:E43"/>
    <mergeCell ref="F43:I43"/>
    <mergeCell ref="J43:L43"/>
    <mergeCell ref="D44:E44"/>
    <mergeCell ref="F44:I44"/>
    <mergeCell ref="J44:L44"/>
    <mergeCell ref="D49:E49"/>
    <mergeCell ref="F49:I49"/>
    <mergeCell ref="J49:L49"/>
    <mergeCell ref="D50:E50"/>
    <mergeCell ref="F50:I50"/>
    <mergeCell ref="J50:L50"/>
    <mergeCell ref="D47:E47"/>
    <mergeCell ref="F47:I47"/>
    <mergeCell ref="J47:L47"/>
    <mergeCell ref="D48:E48"/>
    <mergeCell ref="F48:I48"/>
    <mergeCell ref="J48:L48"/>
    <mergeCell ref="D53:E53"/>
    <mergeCell ref="F53:I53"/>
    <mergeCell ref="J53:L53"/>
    <mergeCell ref="D51:E51"/>
    <mergeCell ref="F51:I51"/>
    <mergeCell ref="J51:L51"/>
    <mergeCell ref="D52:E52"/>
    <mergeCell ref="F52:I52"/>
    <mergeCell ref="J52:L52"/>
    <mergeCell ref="B86:L86"/>
    <mergeCell ref="F87:I87"/>
    <mergeCell ref="J87:L87"/>
    <mergeCell ref="D88:E88"/>
    <mergeCell ref="F88:I88"/>
    <mergeCell ref="J88:L88"/>
    <mergeCell ref="D89:E89"/>
    <mergeCell ref="F89:I89"/>
    <mergeCell ref="J89:L89"/>
    <mergeCell ref="D90:E90"/>
    <mergeCell ref="F90:I90"/>
    <mergeCell ref="J90:L90"/>
    <mergeCell ref="D91:E91"/>
    <mergeCell ref="F91:I91"/>
    <mergeCell ref="J91:L91"/>
    <mergeCell ref="D92:E92"/>
    <mergeCell ref="F92:I92"/>
    <mergeCell ref="J92:L92"/>
    <mergeCell ref="D93:E93"/>
    <mergeCell ref="F93:I93"/>
    <mergeCell ref="J93:L93"/>
    <mergeCell ref="D94:E94"/>
    <mergeCell ref="F94:I94"/>
    <mergeCell ref="J94:L94"/>
    <mergeCell ref="D95:E95"/>
    <mergeCell ref="F95:I95"/>
    <mergeCell ref="J95:L95"/>
    <mergeCell ref="D99:E99"/>
    <mergeCell ref="F99:I99"/>
    <mergeCell ref="J99:L99"/>
    <mergeCell ref="D96:E96"/>
    <mergeCell ref="F96:I96"/>
    <mergeCell ref="J96:L96"/>
    <mergeCell ref="D97:E97"/>
    <mergeCell ref="F97:I97"/>
    <mergeCell ref="J97:L97"/>
    <mergeCell ref="D98:E98"/>
    <mergeCell ref="F98:I98"/>
    <mergeCell ref="J98:L98"/>
    <mergeCell ref="B101:L101"/>
    <mergeCell ref="F102:I102"/>
    <mergeCell ref="J102:L102"/>
    <mergeCell ref="D103:E103"/>
    <mergeCell ref="F103:I103"/>
    <mergeCell ref="J103:L103"/>
    <mergeCell ref="D104:E104"/>
    <mergeCell ref="F104:I104"/>
    <mergeCell ref="J104:L104"/>
    <mergeCell ref="D105:E105"/>
    <mergeCell ref="F105:I105"/>
    <mergeCell ref="J105:L105"/>
    <mergeCell ref="D106:E106"/>
    <mergeCell ref="F106:I106"/>
    <mergeCell ref="J106:L106"/>
    <mergeCell ref="D107:E107"/>
    <mergeCell ref="F107:I107"/>
    <mergeCell ref="J107:L107"/>
    <mergeCell ref="D108:E108"/>
    <mergeCell ref="F108:I108"/>
    <mergeCell ref="J108:L108"/>
    <mergeCell ref="D109:E109"/>
    <mergeCell ref="F109:I109"/>
    <mergeCell ref="J109:L109"/>
    <mergeCell ref="D110:E110"/>
    <mergeCell ref="F110:I110"/>
    <mergeCell ref="J110:L110"/>
    <mergeCell ref="D114:E114"/>
    <mergeCell ref="F114:I114"/>
    <mergeCell ref="J114:L114"/>
    <mergeCell ref="D111:E111"/>
    <mergeCell ref="F111:I111"/>
    <mergeCell ref="J111:L111"/>
    <mergeCell ref="D112:E112"/>
    <mergeCell ref="F112:I112"/>
    <mergeCell ref="J112:L112"/>
    <mergeCell ref="D113:E113"/>
    <mergeCell ref="F113:I113"/>
    <mergeCell ref="J113:L113"/>
    <mergeCell ref="B116:L116"/>
    <mergeCell ref="F117:I117"/>
    <mergeCell ref="J117:L117"/>
    <mergeCell ref="D118:E118"/>
    <mergeCell ref="F118:I118"/>
    <mergeCell ref="J118:L118"/>
    <mergeCell ref="D119:E119"/>
    <mergeCell ref="F119:I119"/>
    <mergeCell ref="J119:L119"/>
    <mergeCell ref="D120:E120"/>
    <mergeCell ref="F120:I120"/>
    <mergeCell ref="J120:L120"/>
    <mergeCell ref="D121:E121"/>
    <mergeCell ref="F121:I121"/>
    <mergeCell ref="J121:L121"/>
    <mergeCell ref="D122:E122"/>
    <mergeCell ref="F122:I122"/>
    <mergeCell ref="J122:L122"/>
    <mergeCell ref="D123:E123"/>
    <mergeCell ref="F123:I123"/>
    <mergeCell ref="J123:L123"/>
    <mergeCell ref="D124:E124"/>
    <mergeCell ref="F124:I124"/>
    <mergeCell ref="J124:L124"/>
    <mergeCell ref="D125:E125"/>
    <mergeCell ref="F125:I125"/>
    <mergeCell ref="J125:L125"/>
    <mergeCell ref="D129:E129"/>
    <mergeCell ref="F129:I129"/>
    <mergeCell ref="J129:L129"/>
    <mergeCell ref="D126:E126"/>
    <mergeCell ref="F126:I126"/>
    <mergeCell ref="J126:L126"/>
    <mergeCell ref="D127:E127"/>
    <mergeCell ref="F127:I127"/>
    <mergeCell ref="J127:L127"/>
    <mergeCell ref="D128:E128"/>
    <mergeCell ref="F128:I128"/>
    <mergeCell ref="J128:L128"/>
  </mergeCells>
  <pageMargins left="0.39370078740157483" right="0.39370078740157483" top="0.74803149606299213" bottom="0.74803149606299213" header="0.31496062992125984" footer="0.31496062992125984"/>
  <pageSetup paperSize="9" scale="90" orientation="portrait" r:id="rId1"/>
  <headerFooter>
    <oddHeader>&amp;LTRAFIKSELSKABERNE 
i Danmark&amp;R&amp;D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M111"/>
  <sheetViews>
    <sheetView zoomScaleNormal="100" workbookViewId="0">
      <selection activeCell="O141" sqref="O141"/>
    </sheetView>
  </sheetViews>
  <sheetFormatPr defaultColWidth="9.140625" defaultRowHeight="15" x14ac:dyDescent="0.25"/>
  <cols>
    <col min="1" max="1" width="7.5703125" customWidth="1"/>
    <col min="2" max="2" width="10.85546875" bestFit="1" customWidth="1"/>
    <col min="4" max="5" width="9.5703125" bestFit="1" customWidth="1"/>
    <col min="6" max="6" width="8.7109375" bestFit="1" customWidth="1"/>
    <col min="8" max="8" width="1.42578125" hidden="1" customWidth="1"/>
    <col min="9" max="9" width="10.42578125" bestFit="1" customWidth="1"/>
    <col min="10" max="10" width="9.5703125" bestFit="1" customWidth="1"/>
  </cols>
  <sheetData>
    <row r="3" spans="1:10" ht="18.75" x14ac:dyDescent="0.3">
      <c r="A3" s="82" t="s">
        <v>27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x14ac:dyDescent="0.25">
      <c r="A4" s="89" t="s">
        <v>18</v>
      </c>
      <c r="B4" s="89"/>
      <c r="C4" s="89"/>
      <c r="D4" s="89"/>
      <c r="E4" s="89"/>
      <c r="F4" s="89"/>
      <c r="G4" s="89"/>
      <c r="H4" s="89"/>
      <c r="I4" s="89"/>
      <c r="J4" s="89"/>
    </row>
    <row r="5" spans="1:10" x14ac:dyDescent="0.25">
      <c r="A5" s="89" t="s">
        <v>28</v>
      </c>
      <c r="B5" s="89"/>
      <c r="C5" s="89"/>
      <c r="D5" s="89"/>
      <c r="E5" s="89"/>
      <c r="F5" s="89"/>
      <c r="G5" s="89"/>
      <c r="H5" s="89"/>
      <c r="I5" s="89"/>
      <c r="J5" s="89"/>
    </row>
    <row r="6" spans="1:10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ht="37.5" customHeight="1" x14ac:dyDescent="0.25">
      <c r="A7" s="8"/>
      <c r="B7" s="8"/>
      <c r="C7" s="94" t="s">
        <v>13</v>
      </c>
      <c r="D7" s="94"/>
      <c r="E7" s="8"/>
      <c r="F7" s="94" t="s">
        <v>14</v>
      </c>
      <c r="G7" s="94"/>
      <c r="H7" s="8"/>
      <c r="I7" s="93" t="s">
        <v>12</v>
      </c>
      <c r="J7" s="93"/>
    </row>
    <row r="9" spans="1:10" x14ac:dyDescent="0.25">
      <c r="A9">
        <v>2014</v>
      </c>
      <c r="B9" t="s">
        <v>0</v>
      </c>
      <c r="C9">
        <v>109.4</v>
      </c>
      <c r="F9">
        <v>188.6</v>
      </c>
      <c r="J9" s="6">
        <f>F9/C9</f>
        <v>1.7239488117001827</v>
      </c>
    </row>
    <row r="10" spans="1:10" x14ac:dyDescent="0.25">
      <c r="B10" t="s">
        <v>3</v>
      </c>
      <c r="C10">
        <v>109.8</v>
      </c>
      <c r="F10">
        <v>188.6</v>
      </c>
      <c r="J10" s="6">
        <f t="shared" ref="J10:J19" si="0">F10/C10</f>
        <v>1.7176684881602915</v>
      </c>
    </row>
    <row r="11" spans="1:10" x14ac:dyDescent="0.25">
      <c r="B11" t="s">
        <v>4</v>
      </c>
      <c r="C11">
        <v>109.6</v>
      </c>
      <c r="F11">
        <v>188.6</v>
      </c>
      <c r="J11" s="6">
        <f t="shared" si="0"/>
        <v>1.7208029197080292</v>
      </c>
    </row>
    <row r="12" spans="1:10" x14ac:dyDescent="0.25">
      <c r="B12" t="s">
        <v>32</v>
      </c>
      <c r="C12">
        <v>109.5</v>
      </c>
      <c r="F12">
        <v>188.6</v>
      </c>
      <c r="J12" s="6">
        <f t="shared" si="0"/>
        <v>1.7223744292237442</v>
      </c>
    </row>
    <row r="13" spans="1:10" x14ac:dyDescent="0.25">
      <c r="B13" t="s">
        <v>6</v>
      </c>
      <c r="C13">
        <v>109.4</v>
      </c>
      <c r="F13">
        <v>188.6</v>
      </c>
      <c r="J13" s="6">
        <f t="shared" si="0"/>
        <v>1.7239488117001827</v>
      </c>
    </row>
    <row r="14" spans="1:10" x14ac:dyDescent="0.25">
      <c r="B14" t="s">
        <v>7</v>
      </c>
      <c r="C14">
        <v>109.7</v>
      </c>
      <c r="F14">
        <v>188.6</v>
      </c>
      <c r="J14" s="6">
        <f t="shared" si="0"/>
        <v>1.7192342752962624</v>
      </c>
    </row>
    <row r="15" spans="1:10" x14ac:dyDescent="0.25">
      <c r="B15" s="18" t="s">
        <v>8</v>
      </c>
      <c r="C15">
        <v>109.5</v>
      </c>
      <c r="F15" s="5">
        <v>189</v>
      </c>
      <c r="J15" s="6">
        <f t="shared" si="0"/>
        <v>1.726027397260274</v>
      </c>
    </row>
    <row r="16" spans="1:10" x14ac:dyDescent="0.25">
      <c r="B16" t="s">
        <v>9</v>
      </c>
      <c r="C16">
        <v>109.7</v>
      </c>
      <c r="F16" s="5">
        <v>189</v>
      </c>
      <c r="J16" s="6">
        <f t="shared" si="0"/>
        <v>1.7228805834092979</v>
      </c>
    </row>
    <row r="17" spans="1:12" x14ac:dyDescent="0.25">
      <c r="B17" t="s">
        <v>10</v>
      </c>
      <c r="C17" s="1">
        <v>109.5</v>
      </c>
      <c r="F17" s="5">
        <v>189</v>
      </c>
      <c r="J17" s="6">
        <f t="shared" si="0"/>
        <v>1.726027397260274</v>
      </c>
    </row>
    <row r="18" spans="1:12" x14ac:dyDescent="0.25">
      <c r="B18" t="s">
        <v>11</v>
      </c>
      <c r="C18" s="3">
        <v>109</v>
      </c>
      <c r="F18" s="5">
        <v>189</v>
      </c>
      <c r="J18" s="6">
        <f t="shared" si="0"/>
        <v>1.7339449541284404</v>
      </c>
    </row>
    <row r="19" spans="1:12" x14ac:dyDescent="0.25">
      <c r="A19">
        <v>2015</v>
      </c>
      <c r="B19" s="18" t="s">
        <v>1</v>
      </c>
      <c r="C19" s="18">
        <v>109.1</v>
      </c>
      <c r="D19" s="18"/>
      <c r="E19" s="18"/>
      <c r="F19" s="19">
        <v>189</v>
      </c>
      <c r="G19" s="18"/>
      <c r="H19" s="18"/>
      <c r="I19" s="18"/>
      <c r="J19" s="20">
        <f t="shared" si="0"/>
        <v>1.7323556370302475</v>
      </c>
      <c r="K19" s="18"/>
      <c r="L19" s="18"/>
    </row>
    <row r="20" spans="1:12" x14ac:dyDescent="0.25">
      <c r="B20" t="s">
        <v>2</v>
      </c>
      <c r="C20" s="21">
        <v>107.6</v>
      </c>
      <c r="D20">
        <v>108.3</v>
      </c>
      <c r="F20" s="22">
        <v>189</v>
      </c>
      <c r="J20" s="20">
        <f t="shared" ref="J20" si="1">F20/C20</f>
        <v>1.7565055762081785</v>
      </c>
      <c r="K20" s="18"/>
      <c r="L20" s="18"/>
    </row>
    <row r="21" spans="1:12" x14ac:dyDescent="0.25">
      <c r="A21" s="2"/>
      <c r="B21" s="2"/>
      <c r="C21" s="8">
        <f>SUM(C9:C20)</f>
        <v>1311.7999999999997</v>
      </c>
      <c r="D21" s="2"/>
      <c r="E21" s="2"/>
      <c r="F21" s="8">
        <f>SUM(F9:F20)</f>
        <v>2265.6</v>
      </c>
      <c r="G21" s="2"/>
      <c r="H21" s="2"/>
      <c r="I21" s="2"/>
      <c r="J21" s="9">
        <f>SUM(J9:J20)</f>
        <v>20.725719281085407</v>
      </c>
    </row>
    <row r="23" spans="1:12" hidden="1" x14ac:dyDescent="0.25">
      <c r="A23" s="7" t="s">
        <v>15</v>
      </c>
      <c r="B23" s="25"/>
      <c r="C23" s="25" t="s">
        <v>16</v>
      </c>
      <c r="D23" s="26"/>
      <c r="E23" s="27">
        <f>F21/C21</f>
        <v>1.727092544595213</v>
      </c>
      <c r="F23" s="25"/>
      <c r="G23" s="25"/>
      <c r="H23" s="25"/>
      <c r="I23" s="25" t="s">
        <v>17</v>
      </c>
      <c r="J23" s="26">
        <v>188.6</v>
      </c>
      <c r="K23" s="18"/>
      <c r="L23" s="18"/>
    </row>
    <row r="24" spans="1:12" hidden="1" x14ac:dyDescent="0.25">
      <c r="D24" s="6"/>
    </row>
    <row r="25" spans="1:12" hidden="1" x14ac:dyDescent="0.25">
      <c r="J25" s="6"/>
    </row>
    <row r="26" spans="1:12" ht="45" hidden="1" customHeight="1" x14ac:dyDescent="0.25">
      <c r="J26" s="6"/>
    </row>
    <row r="27" spans="1:12" hidden="1" x14ac:dyDescent="0.25">
      <c r="B27" s="18"/>
      <c r="C27" s="29"/>
      <c r="D27" s="30"/>
      <c r="E27" s="30"/>
      <c r="I27" s="2"/>
    </row>
    <row r="28" spans="1:12" hidden="1" x14ac:dyDescent="0.25">
      <c r="B28" s="18"/>
      <c r="C28" s="31"/>
      <c r="D28" s="18"/>
      <c r="E28" s="18"/>
      <c r="F28" s="91"/>
      <c r="G28" s="92"/>
      <c r="H28" s="92"/>
      <c r="I28" s="92"/>
      <c r="J28" s="20"/>
      <c r="K28" s="18"/>
      <c r="L28" s="18"/>
    </row>
    <row r="29" spans="1:12" hidden="1" x14ac:dyDescent="0.25">
      <c r="B29" s="18"/>
      <c r="C29" s="18"/>
      <c r="F29" s="91"/>
      <c r="G29" s="92"/>
      <c r="H29" s="92"/>
      <c r="I29" s="92"/>
      <c r="J29" s="20"/>
      <c r="K29" s="18"/>
      <c r="L29" s="18"/>
    </row>
    <row r="30" spans="1:12" hidden="1" x14ac:dyDescent="0.25">
      <c r="B30" s="18"/>
      <c r="C30" s="12"/>
      <c r="D30" s="12"/>
      <c r="E30" s="12"/>
      <c r="F30" s="95"/>
      <c r="G30" s="96"/>
      <c r="H30" s="96"/>
      <c r="I30" s="96"/>
      <c r="J30" s="33"/>
      <c r="K30" s="30"/>
      <c r="L30" s="30"/>
    </row>
    <row r="31" spans="1:12" hidden="1" x14ac:dyDescent="0.25">
      <c r="B31" s="18"/>
      <c r="F31" s="5"/>
      <c r="J31" s="6"/>
    </row>
    <row r="32" spans="1:12" hidden="1" x14ac:dyDescent="0.25">
      <c r="B32" s="18"/>
      <c r="C32" s="34"/>
      <c r="D32" s="18"/>
      <c r="E32" s="18"/>
      <c r="F32" s="19"/>
      <c r="G32" s="18"/>
      <c r="H32" s="18"/>
      <c r="I32" s="18"/>
      <c r="J32" s="6"/>
    </row>
    <row r="33" spans="2:13" hidden="1" x14ac:dyDescent="0.25">
      <c r="B33" s="18"/>
      <c r="C33" s="35"/>
      <c r="D33" s="18"/>
      <c r="E33" s="18"/>
      <c r="F33" s="36"/>
      <c r="G33" s="37"/>
      <c r="H33" s="37"/>
      <c r="I33" s="37"/>
      <c r="J33" s="20"/>
      <c r="K33" s="18"/>
      <c r="L33" s="18"/>
    </row>
    <row r="34" spans="2:13" hidden="1" x14ac:dyDescent="0.25">
      <c r="B34" s="18"/>
      <c r="C34" s="18"/>
      <c r="D34" s="18"/>
      <c r="E34" s="18"/>
      <c r="F34" s="19"/>
      <c r="G34" s="18"/>
      <c r="H34" s="18"/>
      <c r="I34" s="18"/>
      <c r="J34" s="20"/>
      <c r="K34" s="18"/>
      <c r="L34" s="18"/>
      <c r="M34" s="30"/>
    </row>
    <row r="35" spans="2:13" hidden="1" x14ac:dyDescent="0.25">
      <c r="B35" s="18"/>
      <c r="C35" s="39"/>
      <c r="D35" s="12"/>
      <c r="E35" s="12"/>
      <c r="F35" s="38"/>
      <c r="G35" s="30"/>
      <c r="H35" s="30"/>
      <c r="I35" s="30"/>
      <c r="J35" s="90"/>
      <c r="K35" s="90"/>
      <c r="L35" s="90"/>
    </row>
    <row r="36" spans="2:13" hidden="1" x14ac:dyDescent="0.25">
      <c r="B36" s="18"/>
      <c r="C36" s="2"/>
      <c r="D36" s="2"/>
      <c r="E36" s="2"/>
      <c r="F36" s="2"/>
      <c r="G36" s="2"/>
      <c r="H36" s="2"/>
      <c r="I36" s="2"/>
      <c r="J36" s="84"/>
      <c r="K36" s="84"/>
      <c r="L36" s="84"/>
    </row>
    <row r="37" spans="2:13" hidden="1" x14ac:dyDescent="0.25">
      <c r="B37" s="18"/>
      <c r="C37" s="2"/>
      <c r="F37" s="2"/>
      <c r="G37" s="2"/>
      <c r="J37" s="84"/>
      <c r="K37" s="84"/>
      <c r="L37" s="84"/>
    </row>
    <row r="38" spans="2:13" x14ac:dyDescent="0.25">
      <c r="B38" s="18"/>
      <c r="C38" s="31"/>
      <c r="F38" s="31"/>
      <c r="G38" s="31"/>
      <c r="H38" s="25"/>
      <c r="I38" s="31"/>
      <c r="J38" s="84"/>
      <c r="K38" s="84"/>
      <c r="L38" s="84"/>
    </row>
    <row r="39" spans="2:13" x14ac:dyDescent="0.25">
      <c r="B39" s="18"/>
      <c r="C39" s="31"/>
      <c r="F39" s="31"/>
      <c r="G39" s="31"/>
      <c r="H39" s="25"/>
      <c r="I39" s="31"/>
      <c r="J39" s="84"/>
      <c r="K39" s="84"/>
      <c r="L39" s="84"/>
    </row>
    <row r="40" spans="2:13" hidden="1" x14ac:dyDescent="0.25"/>
    <row r="41" spans="2:13" hidden="1" x14ac:dyDescent="0.25"/>
    <row r="42" spans="2:13" hidden="1" x14ac:dyDescent="0.25"/>
    <row r="43" spans="2:13" hidden="1" x14ac:dyDescent="0.25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13" hidden="1" x14ac:dyDescent="0.25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2:13" hidden="1" x14ac:dyDescent="0.25">
      <c r="J45" s="18"/>
      <c r="K45" s="18"/>
      <c r="L45" s="18"/>
    </row>
    <row r="46" spans="2:13" hidden="1" x14ac:dyDescent="0.25">
      <c r="B46" s="12"/>
      <c r="C46" s="12"/>
      <c r="D46" s="12"/>
      <c r="E46" s="12"/>
      <c r="F46" s="12"/>
      <c r="G46" s="12"/>
      <c r="H46" s="12"/>
      <c r="I46" s="12"/>
      <c r="J46" s="30"/>
      <c r="K46" s="30"/>
      <c r="L46" s="30"/>
    </row>
    <row r="47" spans="2:13" hidden="1" x14ac:dyDescent="0.25"/>
    <row r="48" spans="2:13" hidden="1" x14ac:dyDescent="0.25"/>
    <row r="49" spans="2:12" hidden="1" x14ac:dyDescent="0.25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2:12" hidden="1" x14ac:dyDescent="0.25">
      <c r="C50" s="30"/>
      <c r="D50" s="41"/>
      <c r="E50" s="41"/>
    </row>
    <row r="51" spans="2:12" hidden="1" x14ac:dyDescent="0.25">
      <c r="D51" s="2"/>
      <c r="E51" s="2"/>
    </row>
    <row r="52" spans="2:12" hidden="1" x14ac:dyDescent="0.25">
      <c r="B52" s="18"/>
      <c r="C52" s="18"/>
      <c r="D52" s="31"/>
      <c r="E52" s="31"/>
      <c r="F52" s="18"/>
      <c r="G52" s="18"/>
      <c r="H52" s="18"/>
      <c r="I52" s="18"/>
      <c r="J52" s="18"/>
      <c r="K52" s="18"/>
      <c r="L52" s="18"/>
    </row>
    <row r="53" spans="2:12" hidden="1" x14ac:dyDescent="0.25">
      <c r="J53" s="18"/>
      <c r="K53" s="18"/>
      <c r="L53" s="18"/>
    </row>
    <row r="54" spans="2:12" x14ac:dyDescent="0.25">
      <c r="B54" s="18"/>
      <c r="C54" s="31"/>
      <c r="F54" s="31"/>
      <c r="G54" s="31"/>
      <c r="H54" s="25"/>
      <c r="I54" s="31"/>
      <c r="J54" s="84"/>
      <c r="K54" s="84"/>
      <c r="L54" s="84"/>
    </row>
    <row r="56" spans="2:12" ht="15" customHeight="1" x14ac:dyDescent="0.25"/>
    <row r="58" spans="2:12" x14ac:dyDescent="0.25">
      <c r="B58" s="18"/>
      <c r="C58" s="18"/>
      <c r="D58" s="34"/>
      <c r="E58" s="34"/>
      <c r="F58" s="18"/>
      <c r="G58" s="18"/>
      <c r="H58" s="18"/>
      <c r="I58" s="18"/>
      <c r="J58" s="18"/>
      <c r="K58" s="18"/>
      <c r="L58" s="18"/>
    </row>
    <row r="59" spans="2:12" x14ac:dyDescent="0.25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</row>
    <row r="60" spans="2:12" x14ac:dyDescent="0.2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</row>
    <row r="61" spans="2:12" x14ac:dyDescent="0.25">
      <c r="J61" s="18"/>
      <c r="K61" s="18"/>
      <c r="L61" s="18"/>
    </row>
    <row r="62" spans="2:12" ht="15" customHeight="1" x14ac:dyDescent="0.25">
      <c r="D62" s="84"/>
      <c r="E62" s="84"/>
      <c r="J62" s="18"/>
      <c r="K62" s="18"/>
      <c r="L62" s="18"/>
    </row>
    <row r="63" spans="2:12" ht="15" customHeight="1" x14ac:dyDescent="0.25">
      <c r="B63" s="31"/>
      <c r="C63" s="31"/>
      <c r="D63" s="31"/>
      <c r="E63" s="31"/>
      <c r="F63" s="31"/>
      <c r="G63" s="31"/>
      <c r="H63" s="18"/>
      <c r="I63" s="18"/>
      <c r="J63" s="18"/>
      <c r="K63" s="18"/>
      <c r="L63" s="18"/>
    </row>
    <row r="64" spans="2:12" x14ac:dyDescent="0.25">
      <c r="B64" s="31"/>
      <c r="C64" s="31"/>
      <c r="D64" s="31"/>
      <c r="E64" s="31"/>
      <c r="F64" s="31"/>
      <c r="G64" s="31"/>
      <c r="H64" s="18"/>
      <c r="I64" s="18"/>
      <c r="J64" s="18"/>
      <c r="K64" s="18"/>
      <c r="L64" s="18"/>
    </row>
    <row r="65" spans="2:12" x14ac:dyDescent="0.25">
      <c r="B65" s="29"/>
      <c r="C65" s="29"/>
      <c r="D65" s="29"/>
      <c r="E65" s="29"/>
      <c r="F65" s="29"/>
      <c r="G65" s="29"/>
      <c r="H65" s="30"/>
      <c r="I65" s="30"/>
      <c r="J65" s="30"/>
      <c r="K65" s="30"/>
      <c r="L65" s="30"/>
    </row>
    <row r="66" spans="2:12" x14ac:dyDescent="0.25">
      <c r="B66" s="2"/>
      <c r="C66" s="31"/>
      <c r="D66" s="41"/>
      <c r="E66" s="41"/>
      <c r="F66" s="2"/>
      <c r="G66" s="2"/>
    </row>
    <row r="67" spans="2:12" x14ac:dyDescent="0.25">
      <c r="B67" s="31"/>
      <c r="C67" s="31"/>
      <c r="D67" s="31"/>
      <c r="E67" s="31"/>
      <c r="F67" s="31"/>
      <c r="G67" s="31"/>
      <c r="H67" s="18"/>
      <c r="I67" s="18"/>
      <c r="J67" s="35"/>
      <c r="K67" s="35"/>
      <c r="L67" s="35"/>
    </row>
    <row r="68" spans="2:12" x14ac:dyDescent="0.25">
      <c r="B68" s="31"/>
      <c r="C68" s="31"/>
      <c r="D68" s="31"/>
      <c r="E68" s="31"/>
      <c r="F68" s="31"/>
      <c r="G68" s="31"/>
      <c r="H68" s="18"/>
      <c r="I68" s="18"/>
      <c r="J68" s="18"/>
      <c r="K68" s="18"/>
      <c r="L68" s="18"/>
    </row>
    <row r="69" spans="2:12" x14ac:dyDescent="0.25">
      <c r="B69" s="31"/>
      <c r="C69" s="2"/>
      <c r="D69" s="2"/>
      <c r="E69" s="2"/>
      <c r="F69" s="2"/>
      <c r="G69" s="2"/>
      <c r="J69" s="18"/>
      <c r="K69" s="18"/>
      <c r="L69" s="18"/>
    </row>
    <row r="70" spans="2:12" x14ac:dyDescent="0.25">
      <c r="B70" s="2"/>
      <c r="C70" s="2"/>
      <c r="D70" s="2"/>
      <c r="E70" s="2"/>
      <c r="F70" s="2"/>
      <c r="G70" s="2"/>
    </row>
    <row r="71" spans="2:12" ht="15" customHeight="1" x14ac:dyDescent="0.25"/>
    <row r="73" spans="2:12" x14ac:dyDescent="0.25">
      <c r="B73" s="18"/>
      <c r="C73" s="18"/>
      <c r="D73" s="34"/>
      <c r="E73" s="34"/>
      <c r="F73" s="18"/>
      <c r="G73" s="18"/>
      <c r="H73" s="18"/>
      <c r="I73" s="18"/>
      <c r="J73" s="18"/>
      <c r="K73" s="18"/>
      <c r="L73" s="18"/>
    </row>
    <row r="74" spans="2:12" x14ac:dyDescent="0.25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</row>
    <row r="75" spans="2:12" x14ac:dyDescent="0.25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</row>
    <row r="76" spans="2:12" x14ac:dyDescent="0.25">
      <c r="J76" s="18"/>
      <c r="K76" s="18"/>
      <c r="L76" s="18"/>
    </row>
    <row r="77" spans="2:12" ht="15" customHeight="1" x14ac:dyDescent="0.25">
      <c r="D77">
        <v>114.9</v>
      </c>
      <c r="J77" s="18"/>
      <c r="K77" s="18"/>
      <c r="L77" s="18"/>
    </row>
    <row r="78" spans="2:12" ht="15" customHeight="1" x14ac:dyDescent="0.25">
      <c r="D78" s="84">
        <v>115.1</v>
      </c>
      <c r="E78" s="84"/>
      <c r="J78" s="18"/>
      <c r="K78" s="18"/>
      <c r="L78" s="18"/>
    </row>
    <row r="79" spans="2:12" x14ac:dyDescent="0.25">
      <c r="B79" s="29"/>
      <c r="C79" s="29"/>
      <c r="D79" s="29">
        <v>115.4</v>
      </c>
      <c r="E79" s="29"/>
      <c r="F79" s="29"/>
      <c r="G79" s="29"/>
      <c r="H79" s="30"/>
      <c r="I79" s="30"/>
      <c r="J79" s="30"/>
      <c r="K79" s="30"/>
      <c r="L79" s="30"/>
    </row>
    <row r="80" spans="2:12" x14ac:dyDescent="0.25">
      <c r="B80" s="29"/>
      <c r="C80" s="29"/>
      <c r="D80" s="29"/>
      <c r="E80" s="29"/>
      <c r="F80" s="29"/>
      <c r="G80" s="29"/>
      <c r="H80" s="30"/>
      <c r="I80" s="30"/>
      <c r="J80" s="30"/>
      <c r="K80" s="30"/>
      <c r="L80" s="30"/>
    </row>
    <row r="81" spans="2:12" x14ac:dyDescent="0.25">
      <c r="B81" s="2"/>
      <c r="C81" s="31"/>
      <c r="D81" s="41"/>
      <c r="E81" s="41"/>
      <c r="F81" s="2"/>
      <c r="G81" s="2"/>
    </row>
    <row r="82" spans="2:12" x14ac:dyDescent="0.25">
      <c r="B82" s="31"/>
      <c r="C82" s="31"/>
      <c r="D82" s="31"/>
      <c r="E82" s="31"/>
      <c r="F82" s="31"/>
      <c r="G82" s="31"/>
      <c r="H82" s="18"/>
      <c r="I82" s="18"/>
      <c r="J82" s="35"/>
      <c r="K82" s="35"/>
      <c r="L82" s="35"/>
    </row>
    <row r="83" spans="2:12" x14ac:dyDescent="0.25">
      <c r="B83" s="31"/>
      <c r="C83" s="31"/>
      <c r="D83" s="31"/>
      <c r="E83" s="31"/>
      <c r="F83" s="31"/>
      <c r="G83" s="31"/>
      <c r="H83" s="18"/>
      <c r="I83" s="18"/>
      <c r="J83" s="18"/>
      <c r="K83" s="18"/>
      <c r="L83" s="18"/>
    </row>
    <row r="84" spans="2:12" x14ac:dyDescent="0.25">
      <c r="B84" s="31"/>
      <c r="C84" s="2"/>
      <c r="D84" s="2"/>
      <c r="E84" s="2"/>
      <c r="F84" s="2"/>
      <c r="G84" s="2"/>
      <c r="J84" s="18"/>
      <c r="K84" s="18"/>
      <c r="L84" s="18"/>
    </row>
    <row r="97" spans="2:12" x14ac:dyDescent="0.25"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</row>
    <row r="98" spans="2:12" x14ac:dyDescent="0.25">
      <c r="B98" s="30"/>
      <c r="C98" s="30"/>
      <c r="D98" s="30">
        <v>113.9</v>
      </c>
      <c r="E98" s="30"/>
      <c r="F98" s="30"/>
      <c r="G98" s="30"/>
      <c r="H98" s="30"/>
      <c r="I98" s="30"/>
      <c r="J98" s="30"/>
      <c r="K98" s="30"/>
      <c r="L98" s="30"/>
    </row>
    <row r="111" spans="2:12" x14ac:dyDescent="0.25"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</row>
  </sheetData>
  <mergeCells count="17">
    <mergeCell ref="J38:L38"/>
    <mergeCell ref="A5:J5"/>
    <mergeCell ref="J39:L39"/>
    <mergeCell ref="J54:L54"/>
    <mergeCell ref="D78:E78"/>
    <mergeCell ref="D62:E62"/>
    <mergeCell ref="J36:L36"/>
    <mergeCell ref="J37:L37"/>
    <mergeCell ref="A3:J3"/>
    <mergeCell ref="A4:J4"/>
    <mergeCell ref="J35:L35"/>
    <mergeCell ref="F28:I28"/>
    <mergeCell ref="I7:J7"/>
    <mergeCell ref="C7:D7"/>
    <mergeCell ref="F7:G7"/>
    <mergeCell ref="F29:I29"/>
    <mergeCell ref="F30:I30"/>
  </mergeCells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&amp;LTRAFIKSELSKABERNE 
i Danmark&amp;R&amp;D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Reguleringsindeks </vt:lpstr>
      <vt:lpstr>Omregningsfaktor</vt:lpstr>
      <vt:lpstr>Omregningsfaktor!Udskriftsområde</vt:lpstr>
      <vt:lpstr>'Reguleringsindeks '!Udskriftsområde</vt:lpstr>
    </vt:vector>
  </TitlesOfParts>
  <Company>IT-Afdelingen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Hestehave Jensen</dc:creator>
  <cp:lastModifiedBy>Jacob Nissen Boldt</cp:lastModifiedBy>
  <cp:lastPrinted>2024-10-16T06:43:21Z</cp:lastPrinted>
  <dcterms:created xsi:type="dcterms:W3CDTF">2015-02-10T13:45:25Z</dcterms:created>
  <dcterms:modified xsi:type="dcterms:W3CDTF">2025-05-15T13:18:30Z</dcterms:modified>
</cp:coreProperties>
</file>